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upplier Collaboration\VENDOR RELATIONS\STIBO\TRAINING MATERIALS\VC Responsiblilty\"/>
    </mc:Choice>
  </mc:AlternateContent>
  <xr:revisionPtr revIDLastSave="0" documentId="14_{FEDAC5ED-95B1-4D33-9C16-70410C47B3E4}" xr6:coauthVersionLast="47" xr6:coauthVersionMax="47" xr10:uidLastSave="{00000000-0000-0000-0000-000000000000}"/>
  <bookViews>
    <workbookView xWindow="-120" yWindow="-120" windowWidth="29040" windowHeight="15720" xr2:uid="{DF927042-6C72-4237-A82A-7D4DE21AD252}"/>
  </bookViews>
  <sheets>
    <sheet name="Whse Dom" sheetId="1" r:id="rId1"/>
    <sheet name="EDI" sheetId="6" r:id="rId2"/>
  </sheets>
  <definedNames>
    <definedName name="_xlnm._FilterDatabase" localSheetId="0" hidden="1">'Whse Dom'!$A$14:$M$70</definedName>
    <definedName name="_xlnm.Print_Area" localSheetId="1">EDI!$A$1:$D$36</definedName>
    <definedName name="_xlnm.Print_Area" localSheetId="0">'Whse Dom'!$F$10:$L$143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1" l="1"/>
  <c r="G80" i="1"/>
  <c r="H67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L47" i="1"/>
  <c r="K47" i="1"/>
  <c r="I47" i="1"/>
  <c r="G47" i="1"/>
  <c r="L44" i="1"/>
  <c r="K44" i="1"/>
  <c r="I44" i="1"/>
  <c r="G44" i="1"/>
  <c r="K38" i="1"/>
  <c r="L38" i="1"/>
  <c r="I38" i="1"/>
  <c r="G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Bhatt, Swarna</author>
  </authors>
  <commentList>
    <comment ref="H28" authorId="0" shapeId="0" xr:uid="{590650C4-5AF5-4C85-BF95-62B1938BA05D}">
      <text>
        <r>
          <rPr>
            <sz val="9"/>
            <color indexed="81"/>
            <rFont val="Tahoma"/>
            <family val="2"/>
          </rPr>
          <t xml:space="preserve">CM to fill this prior to -
</t>
        </r>
        <r>
          <rPr>
            <u/>
            <sz val="9"/>
            <color indexed="81"/>
            <rFont val="Tahoma"/>
            <family val="2"/>
          </rPr>
          <t>Option1</t>
        </r>
        <r>
          <rPr>
            <sz val="9"/>
            <color indexed="81"/>
            <rFont val="Tahoma"/>
            <family val="2"/>
          </rPr>
          <t xml:space="preserve">: Sending form to a Supplier/Vendor
OR
</t>
        </r>
        <r>
          <rPr>
            <u/>
            <sz val="9"/>
            <color indexed="81"/>
            <rFont val="Tahoma"/>
            <family val="2"/>
          </rPr>
          <t>Option2</t>
        </r>
        <r>
          <rPr>
            <sz val="9"/>
            <color indexed="81"/>
            <rFont val="Tahoma"/>
            <family val="2"/>
          </rPr>
          <t xml:space="preserve">: Sending completed form to VC Team
</t>
        </r>
      </text>
    </comment>
    <comment ref="H29" authorId="0" shapeId="0" xr:uid="{98AE1E86-8300-4751-AEFE-3E22B7E97051}">
      <text>
        <r>
          <rPr>
            <sz val="9"/>
            <color indexed="81"/>
            <rFont val="Tahoma"/>
            <family val="2"/>
          </rPr>
          <t xml:space="preserve">CM to fill this prior to -
Option1: Sending form to a Supplier/Vendor
OR
Option2: Sending completed form to VC Team
</t>
        </r>
      </text>
    </comment>
    <comment ref="H140" authorId="0" shapeId="0" xr:uid="{ED9FAB1B-985D-404D-B738-57EC14C2397B}">
      <text>
        <r>
          <rPr>
            <sz val="9"/>
            <color indexed="81"/>
            <rFont val="Tahoma"/>
            <family val="2"/>
          </rPr>
          <t xml:space="preserve">CM to fill this prior to -
</t>
        </r>
        <r>
          <rPr>
            <u/>
            <sz val="9"/>
            <color indexed="81"/>
            <rFont val="Tahoma"/>
            <family val="2"/>
          </rPr>
          <t>Option1</t>
        </r>
        <r>
          <rPr>
            <sz val="9"/>
            <color indexed="81"/>
            <rFont val="Tahoma"/>
            <family val="2"/>
          </rPr>
          <t xml:space="preserve">: Sending form to a Supplier/Vendor
OR
</t>
        </r>
        <r>
          <rPr>
            <u/>
            <sz val="9"/>
            <color indexed="81"/>
            <rFont val="Tahoma"/>
            <family val="2"/>
          </rPr>
          <t>Option2</t>
        </r>
        <r>
          <rPr>
            <sz val="9"/>
            <color indexed="81"/>
            <rFont val="Tahoma"/>
            <family val="2"/>
          </rPr>
          <t xml:space="preserve">: Sending completed form to VC Team
</t>
        </r>
      </text>
    </comment>
    <comment ref="H141" authorId="0" shapeId="0" xr:uid="{88AAAE05-A666-4293-84F3-C1C3CBC4784F}">
      <text>
        <r>
          <rPr>
            <sz val="9"/>
            <color indexed="81"/>
            <rFont val="Tahoma"/>
            <family val="2"/>
          </rPr>
          <t xml:space="preserve">CM to fill this prior to -
Option1: Sending form to a Supplier/Vendor
OR
Option2: Sending completed form to VC Team
</t>
        </r>
      </text>
    </comment>
  </commentList>
</comments>
</file>

<file path=xl/sharedStrings.xml><?xml version="1.0" encoding="utf-8"?>
<sst xmlns="http://schemas.openxmlformats.org/spreadsheetml/2006/main" count="411" uniqueCount="286">
  <si>
    <t>SUPPLIER NAME</t>
  </si>
  <si>
    <t>SUPPLIER TYPE</t>
  </si>
  <si>
    <t>LEGAL STATUS</t>
  </si>
  <si>
    <t>PRODUCT /SERVICE DESCRIPTION</t>
  </si>
  <si>
    <t>IS SUPPLIER ONBOARDING DUE TO A MERGER</t>
  </si>
  <si>
    <t>CATEGORY #</t>
  </si>
  <si>
    <t>CATEGORY NAME</t>
  </si>
  <si>
    <t>PAY SUPPLIER LINK VENDOR #</t>
  </si>
  <si>
    <t>Overview</t>
  </si>
  <si>
    <t>Addresses</t>
  </si>
  <si>
    <t>HQ Address</t>
  </si>
  <si>
    <t>Address 1</t>
  </si>
  <si>
    <t>address 2</t>
  </si>
  <si>
    <t>City</t>
  </si>
  <si>
    <t xml:space="preserve">Country </t>
  </si>
  <si>
    <t>State</t>
  </si>
  <si>
    <t>Zip</t>
  </si>
  <si>
    <t>USA</t>
  </si>
  <si>
    <t>Remit / Pay Address</t>
  </si>
  <si>
    <t>PO Address</t>
  </si>
  <si>
    <t>Ship From Address</t>
  </si>
  <si>
    <t>W8 or W9 Address</t>
  </si>
  <si>
    <t>PAYMENT &amp; BANKING</t>
  </si>
  <si>
    <t>Payment Terms</t>
  </si>
  <si>
    <t>SUPPLY CHAIN</t>
  </si>
  <si>
    <t>Damage Disposition Code</t>
  </si>
  <si>
    <t>Damage Payment Type</t>
  </si>
  <si>
    <t>Ship From Addresses</t>
  </si>
  <si>
    <t>CVS Whse</t>
  </si>
  <si>
    <t>Min $</t>
  </si>
  <si>
    <t>Min Unit</t>
  </si>
  <si>
    <t>Min Unit Multiple</t>
  </si>
  <si>
    <t>Lead Time</t>
  </si>
  <si>
    <t>Bessemer AL</t>
  </si>
  <si>
    <t>Chemung NY</t>
  </si>
  <si>
    <t>Conroe TX</t>
  </si>
  <si>
    <t>Ennis TX</t>
  </si>
  <si>
    <t>Honolulu HI</t>
  </si>
  <si>
    <t>Indianapolis IN</t>
  </si>
  <si>
    <t>Kansas City MO</t>
  </si>
  <si>
    <t>Knoxville TN</t>
  </si>
  <si>
    <t>La Habra CA</t>
  </si>
  <si>
    <t>Lumberton NJ</t>
  </si>
  <si>
    <t>Medley FL</t>
  </si>
  <si>
    <t>Novi Mi</t>
  </si>
  <si>
    <t>Orlando FL</t>
  </si>
  <si>
    <t>Patterson CA</t>
  </si>
  <si>
    <t>Puerto Rico PR</t>
  </si>
  <si>
    <t>Somerset PA</t>
  </si>
  <si>
    <t>Vero Beach FL</t>
  </si>
  <si>
    <t>Woonsocket RI</t>
  </si>
  <si>
    <t>Compliance</t>
  </si>
  <si>
    <t>TIN #   (12-1234567)</t>
  </si>
  <si>
    <t>Tax Name</t>
  </si>
  <si>
    <t>EDI</t>
  </si>
  <si>
    <t>Sales Representative</t>
  </si>
  <si>
    <t>A/R contact</t>
  </si>
  <si>
    <t>Inventory Contact</t>
  </si>
  <si>
    <t>First Name</t>
  </si>
  <si>
    <t>Last Name</t>
  </si>
  <si>
    <t>Email Address</t>
  </si>
  <si>
    <t>Bank Letter confirming account #</t>
  </si>
  <si>
    <t>Certificate of Insurance</t>
  </si>
  <si>
    <t>Company Letterhead</t>
  </si>
  <si>
    <t>W8 or W9</t>
  </si>
  <si>
    <t>DOCUMENTS - REQUIRED ATTACHEMENTS NEEDED</t>
  </si>
  <si>
    <t>OWNERSHIP</t>
  </si>
  <si>
    <t>Buyers Name</t>
  </si>
  <si>
    <t>Legal Status</t>
  </si>
  <si>
    <t>SUPPLIER /AGENT EMAIL ADDRESS</t>
  </si>
  <si>
    <t>APPROVING CATEGORY MANAGER</t>
  </si>
  <si>
    <t>PRIVATE LABLE</t>
  </si>
  <si>
    <t xml:space="preserve">INVITATION PAGE </t>
  </si>
  <si>
    <t>Account Type</t>
  </si>
  <si>
    <t>Bank Name</t>
  </si>
  <si>
    <t>Routing #</t>
  </si>
  <si>
    <t>Account #</t>
  </si>
  <si>
    <t>Account Owner First Name</t>
  </si>
  <si>
    <t>Account Owner Last Name</t>
  </si>
  <si>
    <t>IAT Affirmation - Agree</t>
  </si>
  <si>
    <t>Factor Supplier Details</t>
  </si>
  <si>
    <t>Damage Code</t>
  </si>
  <si>
    <t>Donate</t>
  </si>
  <si>
    <t>Supplier Pickup</t>
  </si>
  <si>
    <t>Damage Payment</t>
  </si>
  <si>
    <t>Deduct</t>
  </si>
  <si>
    <t xml:space="preserve">Allowance </t>
  </si>
  <si>
    <t>Check</t>
  </si>
  <si>
    <t xml:space="preserve">Credit Memo </t>
  </si>
  <si>
    <t>Write off</t>
  </si>
  <si>
    <t>Diverse Certification</t>
  </si>
  <si>
    <t>Hub Zone</t>
  </si>
  <si>
    <t>Minority Owned</t>
  </si>
  <si>
    <t>Other</t>
  </si>
  <si>
    <t>Small Hub</t>
  </si>
  <si>
    <t>Veteran Owned</t>
  </si>
  <si>
    <t>Woman Owned</t>
  </si>
  <si>
    <t>Supplier Links - DSD</t>
  </si>
  <si>
    <t>EDI ISA/GS ID</t>
  </si>
  <si>
    <t>EDI ISA Qualifier</t>
  </si>
  <si>
    <t>EDI Communication Protocol</t>
  </si>
  <si>
    <t>EDI Qualifier</t>
  </si>
  <si>
    <t>EDI Protocol</t>
  </si>
  <si>
    <t>ARR STD DISTRIBUTION CODE, EDIFACT=AIAG (18)</t>
  </si>
  <si>
    <t>ABA ROUTING NUMBE (17)</t>
  </si>
  <si>
    <t>ACT,INC.4 DIGIT CODE POSTSECONDARY INSTITUTIONS (25)</t>
  </si>
  <si>
    <t>ATP (24)</t>
  </si>
  <si>
    <t>DOD ACTIVITY ADDRESS (10)</t>
  </si>
  <si>
    <t>DUNS NUMBER WITH 4 -CHAR SUFFIX (16)</t>
  </si>
  <si>
    <t>DUNS PLUS SUFFIX, EDIFACT=EAN (14)</t>
  </si>
  <si>
    <t>DUNS EDIFACT=DUNS (01)</t>
  </si>
  <si>
    <t>EDICA COMM ID (19)</t>
  </si>
  <si>
    <t>EDIFACT = INSEE (05)</t>
  </si>
  <si>
    <t>FICE, EDIFACT=INSEE (22)</t>
  </si>
  <si>
    <t>FMC (03)</t>
  </si>
  <si>
    <t>GLN (07)</t>
  </si>
  <si>
    <t>HCFA CARRIER (27)</t>
  </si>
  <si>
    <t>HCFA FICAL INTERMEDIARY (28)</t>
  </si>
  <si>
    <t>HCFA MEDICARE PROVIDER (29)</t>
  </si>
  <si>
    <t>HIN (20)</t>
  </si>
  <si>
    <t>IAIABC JURISDICTION ID PLUS 4, EDIFACT =DIN (31)</t>
  </si>
  <si>
    <t>IATA EDIFACT=IATA (04)</t>
  </si>
  <si>
    <t>IPEDS (21)</t>
  </si>
  <si>
    <t>MUTUALLY FEFINED (ZZ)</t>
  </si>
  <si>
    <t>NAIC CODE EDIFACT = BIA (33)</t>
  </si>
  <si>
    <t>NCES (23)</t>
  </si>
  <si>
    <t>PAS OF CANDADA CODE (15)</t>
  </si>
  <si>
    <t>PHONE EDIFACT = TELEPHONE NUMBER (12)</t>
  </si>
  <si>
    <t>SCAC (02)</t>
  </si>
  <si>
    <t>STATISTICS OF CANADA LIST OF POSTSECONDARY INSTITUTIONS (26)</t>
  </si>
  <si>
    <t>UCC COMM ID EDIFACT=UCC ID (08)</t>
  </si>
  <si>
    <t>UCS (13)</t>
  </si>
  <si>
    <t>US FEDERAL EMPLOYER ID (FEIN) (32)</t>
  </si>
  <si>
    <t>US FEDERAL TAX ID EDIFACT=ISO 6523 ID (30)</t>
  </si>
  <si>
    <t>X 121 CCITT EDIFACT = DUNS WITH 4 DIGITS SUFFIX (09)</t>
  </si>
  <si>
    <t>Return to Supplier</t>
  </si>
  <si>
    <t>C-Corporation</t>
  </si>
  <si>
    <t>Corporation</t>
  </si>
  <si>
    <t>Foreign Legal Status</t>
  </si>
  <si>
    <t>LLC</t>
  </si>
  <si>
    <t>LLC - C-Corporation</t>
  </si>
  <si>
    <t>LLC - S-Corporation</t>
  </si>
  <si>
    <t>LLC Partnership</t>
  </si>
  <si>
    <t>Non Profit Organization</t>
  </si>
  <si>
    <t>Partnership</t>
  </si>
  <si>
    <t>S-Corporation</t>
  </si>
  <si>
    <t>Sole Proprietorship</t>
  </si>
  <si>
    <t>Trust/Estate</t>
  </si>
  <si>
    <t>AS2</t>
  </si>
  <si>
    <t>SFTP</t>
  </si>
  <si>
    <t>VALUE ADDED NETWORK (VAN)</t>
  </si>
  <si>
    <t>Y</t>
  </si>
  <si>
    <t>N</t>
  </si>
  <si>
    <t>Freight Terms</t>
  </si>
  <si>
    <t>Prepaid</t>
  </si>
  <si>
    <t>Collect</t>
  </si>
  <si>
    <r>
      <t xml:space="preserve">Are you ACH capable </t>
    </r>
    <r>
      <rPr>
        <b/>
        <sz val="11"/>
        <color rgb="FFFF0000"/>
        <rFont val="Calibri"/>
        <family val="2"/>
        <scheme val="minor"/>
      </rPr>
      <t>(If Y answer below)</t>
    </r>
  </si>
  <si>
    <r>
      <t xml:space="preserve">EDI Invoicing  </t>
    </r>
    <r>
      <rPr>
        <sz val="11"/>
        <color rgb="FFFF0000"/>
        <rFont val="Calibri"/>
        <family val="2"/>
        <scheme val="minor"/>
      </rPr>
      <t>Y/N</t>
    </r>
  </si>
  <si>
    <r>
      <t xml:space="preserve">Do you want Pcard capability for Payments? </t>
    </r>
    <r>
      <rPr>
        <sz val="11"/>
        <color rgb="FFFF0000"/>
        <rFont val="Calibri"/>
        <family val="2"/>
        <scheme val="minor"/>
      </rPr>
      <t xml:space="preserve"> Y/N</t>
    </r>
  </si>
  <si>
    <r>
      <t xml:space="preserve">Do you plan to offer Salable Products </t>
    </r>
    <r>
      <rPr>
        <sz val="11"/>
        <color rgb="FFFF0000"/>
        <rFont val="Calibri"/>
        <family val="2"/>
        <scheme val="minor"/>
      </rPr>
      <t>Y/N</t>
    </r>
  </si>
  <si>
    <r>
      <t xml:space="preserve">Is your Employer Tax Identification also an individuals social security number?  </t>
    </r>
    <r>
      <rPr>
        <sz val="11"/>
        <color rgb="FFFF0000"/>
        <rFont val="Calibri"/>
        <family val="2"/>
        <scheme val="minor"/>
      </rPr>
      <t>Y/N</t>
    </r>
  </si>
  <si>
    <r>
      <t xml:space="preserve">Do you service CVS Hawaii Stores?  </t>
    </r>
    <r>
      <rPr>
        <sz val="11"/>
        <color rgb="FFFF0000"/>
        <rFont val="Calibri"/>
        <family val="2"/>
        <scheme val="minor"/>
      </rPr>
      <t>Y/N</t>
    </r>
  </si>
  <si>
    <r>
      <t xml:space="preserve">Do you service CVS Puerto Rico Stores? </t>
    </r>
    <r>
      <rPr>
        <sz val="11"/>
        <color rgb="FFFF0000"/>
        <rFont val="Calibri"/>
        <family val="2"/>
        <scheme val="minor"/>
      </rPr>
      <t>Y/N</t>
    </r>
  </si>
  <si>
    <r>
      <t xml:space="preserve">Are you a Broker  </t>
    </r>
    <r>
      <rPr>
        <sz val="11"/>
        <color rgb="FFFF0000"/>
        <rFont val="Calibri"/>
        <family val="2"/>
        <scheme val="minor"/>
      </rPr>
      <t>Y/N</t>
    </r>
  </si>
  <si>
    <r>
      <t xml:space="preserve">Are you a Manufacturer? </t>
    </r>
    <r>
      <rPr>
        <sz val="11"/>
        <color rgb="FFFF0000"/>
        <rFont val="Calibri"/>
        <family val="2"/>
        <scheme val="minor"/>
      </rPr>
      <t xml:space="preserve"> Y/N</t>
    </r>
  </si>
  <si>
    <r>
      <t xml:space="preserve">Puerto Rico Waiver Certification </t>
    </r>
    <r>
      <rPr>
        <sz val="11"/>
        <color rgb="FFFF0000"/>
        <rFont val="Calibri"/>
        <family val="2"/>
        <scheme val="minor"/>
      </rPr>
      <t xml:space="preserve"> Y/N</t>
    </r>
  </si>
  <si>
    <r>
      <t xml:space="preserve">Are you EDI transmission capable? </t>
    </r>
    <r>
      <rPr>
        <sz val="11"/>
        <color rgb="FFFF0000"/>
        <rFont val="Calibri"/>
        <family val="2"/>
        <scheme val="minor"/>
      </rPr>
      <t>Y/N</t>
    </r>
  </si>
  <si>
    <t>Do you use a 3rd party payer for processing your  payments</t>
  </si>
  <si>
    <t>Vendor Profile Letter</t>
  </si>
  <si>
    <r>
      <t xml:space="preserve">If Yes 
 </t>
    </r>
    <r>
      <rPr>
        <sz val="11"/>
        <color rgb="FFFF0000"/>
        <rFont val="Calibri"/>
        <family val="2"/>
        <scheme val="minor"/>
      </rPr>
      <t>See EDI Tab to complete the Requirements</t>
    </r>
  </si>
  <si>
    <t>EDI Requirements for Vendor Set up</t>
  </si>
  <si>
    <t>Vendor Value Added Network</t>
  </si>
  <si>
    <t>SFTP Prod File Locations</t>
  </si>
  <si>
    <t>SFTP Prod Server Host Name</t>
  </si>
  <si>
    <t>SFTP Prod Server Login Username</t>
  </si>
  <si>
    <t>SFTP Prod Server Port: 22</t>
  </si>
  <si>
    <t>SFTP Test File Locations</t>
  </si>
  <si>
    <t>SFTP Test Server Host Name/IP Address</t>
  </si>
  <si>
    <t>SFTP Test Server Login Username</t>
  </si>
  <si>
    <t>SFTP Test Server Port: 22</t>
  </si>
  <si>
    <t>AS2 Identifier Prod</t>
  </si>
  <si>
    <t>Max Retries Prod</t>
  </si>
  <si>
    <t>Retry Interval Prod</t>
  </si>
  <si>
    <t>URL Prod</t>
  </si>
  <si>
    <t>URL and Port</t>
  </si>
  <si>
    <t>MDN receipt Prod</t>
  </si>
  <si>
    <t>AS2 Identifier Test</t>
  </si>
  <si>
    <t>Max Retries Test</t>
  </si>
  <si>
    <t>Retry Interval Test</t>
  </si>
  <si>
    <t>URL Test</t>
  </si>
  <si>
    <t>MCR Address - (not required)</t>
  </si>
  <si>
    <t>Enter Values for One of the Below: VAN, SFTP or AS2 -Only Prod Values are Required</t>
  </si>
  <si>
    <t>STIBO FIELD NAME</t>
  </si>
  <si>
    <t>Example Values</t>
  </si>
  <si>
    <t>Additional Comments</t>
  </si>
  <si>
    <r>
      <rPr>
        <b/>
        <i/>
        <sz val="12"/>
        <color rgb="FF000000"/>
        <rFont val="CVS Health Sans"/>
        <family val="2"/>
      </rPr>
      <t>VAN (Value Added Network) as the EDI Communication Protocol</t>
    </r>
    <r>
      <rPr>
        <b/>
        <sz val="12"/>
        <color theme="1"/>
        <rFont val="+mj-lt"/>
      </rPr>
      <t xml:space="preserve"> PG 31 in TTT deck</t>
    </r>
  </si>
  <si>
    <t>Selected from Dropdown</t>
  </si>
  <si>
    <t>Receiver Interchange ID (ISA08)</t>
  </si>
  <si>
    <t>Value to be sent in submitted file as Receiver’s Interchange ID (ISA08)</t>
  </si>
  <si>
    <t>Select from Dropdown</t>
  </si>
  <si>
    <t>Value to be sent in submitted file as Receiver’s Interchange ID Qualifier  (ISA07)</t>
  </si>
  <si>
    <t>Value Added Network (VAN)</t>
  </si>
  <si>
    <t>Enter VAN mailbox</t>
  </si>
  <si>
    <t>Where the suppliers Mailbox resides</t>
  </si>
  <si>
    <t>AS2 as the EDI Communication Protocol 
Page 33 in TTT deck</t>
  </si>
  <si>
    <t>TESTPRODUCT_B2B-PROD</t>
  </si>
  <si>
    <t xml:space="preserve">Max Retries are Defaulted at 5 </t>
  </si>
  <si>
    <t>Max Retry Interval are Defaulted at 300</t>
  </si>
  <si>
    <t>/AS2</t>
  </si>
  <si>
    <t>HTTPS://b2b-prod.yourcompany.com:4080</t>
  </si>
  <si>
    <t>EDI AS2 related attributes (Message Disposition Notification)</t>
  </si>
  <si>
    <t>TESTPRODUCT_B2B-TEST</t>
  </si>
  <si>
    <t>HTTPS://b2b-test.yourcompany.com:4080</t>
  </si>
  <si>
    <t>MDN receipt Test</t>
  </si>
  <si>
    <t>SFTP as the EDI Communication Protocol 
Page 32 in TTT Deck</t>
  </si>
  <si>
    <t>Ex: &lt;root&gt;, /&lt;sub-directory&gt; , other</t>
  </si>
  <si>
    <t>b2b-prod.testproducts.com</t>
  </si>
  <si>
    <t>EDI details if Communication Protocol is SFTP</t>
  </si>
  <si>
    <t>CVS-B2B</t>
  </si>
  <si>
    <t>CVSHealth requires SFTP over standard port 22, non-standard ports considered on an exception basis</t>
  </si>
  <si>
    <t>/&lt;Subdirectory&gt;</t>
  </si>
  <si>
    <t>b2b-Test.testproducts.com</t>
  </si>
  <si>
    <t>Supplier Type</t>
  </si>
  <si>
    <t>Alcohol Y</t>
  </si>
  <si>
    <r>
      <t xml:space="preserve">Payment Type </t>
    </r>
    <r>
      <rPr>
        <b/>
        <sz val="11"/>
        <color rgb="FFFF0000"/>
        <rFont val="Calibri"/>
        <family val="2"/>
        <scheme val="minor"/>
      </rPr>
      <t>(Dom = Check, Import = Open Account)</t>
    </r>
  </si>
  <si>
    <t>DSD Only</t>
  </si>
  <si>
    <t>Alcohol Only</t>
  </si>
  <si>
    <t>Green boxes have dropdown menu's with selection choices</t>
  </si>
  <si>
    <t>PARENT SUPPLIER</t>
  </si>
  <si>
    <t>DSD ONLY</t>
  </si>
  <si>
    <t>PO NAME</t>
  </si>
  <si>
    <t>PAY NAME</t>
  </si>
  <si>
    <t>DBA</t>
  </si>
  <si>
    <t>DO YOU WANT TO COPY PAY SUPPLIERS PAY NAME?</t>
  </si>
  <si>
    <t>NA for DSD</t>
  </si>
  <si>
    <r>
      <t>Do you use a Factor Company for processing Payments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(If yes answer below)</t>
    </r>
  </si>
  <si>
    <t>Ship Lane (not required for DSD)</t>
  </si>
  <si>
    <t xml:space="preserve">SBT Capable </t>
  </si>
  <si>
    <t>SBT Only</t>
  </si>
  <si>
    <t>Dex Capable</t>
  </si>
  <si>
    <t>Contacts</t>
  </si>
  <si>
    <t>EDI contact (mandatory of EDI capable)</t>
  </si>
  <si>
    <t>Buyers Code (letter)</t>
  </si>
  <si>
    <t>Related Suppliers (vendor links)</t>
  </si>
  <si>
    <t>Primary Phone</t>
  </si>
  <si>
    <t>3rd party payer</t>
  </si>
  <si>
    <t>BUDNET</t>
  </si>
  <si>
    <t>FINTECH</t>
  </si>
  <si>
    <t>NOT APPLICABLE</t>
  </si>
  <si>
    <t>Factor/Supplier Relationship Letter</t>
  </si>
  <si>
    <t>ACH &amp; Import</t>
  </si>
  <si>
    <t>Factor</t>
  </si>
  <si>
    <t>ACH</t>
  </si>
  <si>
    <t>Document Required</t>
  </si>
  <si>
    <t>Include Bank letter confirming account #</t>
  </si>
  <si>
    <t>Factor/Supplier Letter Required</t>
  </si>
  <si>
    <t>Import</t>
  </si>
  <si>
    <t>All Suppliers</t>
  </si>
  <si>
    <t>STIBO SUPPLIER VALUE</t>
  </si>
  <si>
    <t>FOB</t>
  </si>
  <si>
    <t>Freight Terms (Dom= Prepaid, Import = FOB)</t>
  </si>
  <si>
    <t>Alcohol</t>
  </si>
  <si>
    <t>Domestic</t>
  </si>
  <si>
    <t>Imports / Direct Imports</t>
  </si>
  <si>
    <r>
      <t xml:space="preserve">Do not Deduct  </t>
    </r>
    <r>
      <rPr>
        <sz val="11"/>
        <color rgb="FFFF0000"/>
        <rFont val="Calibri"/>
        <family val="2"/>
        <scheme val="minor"/>
      </rPr>
      <t>(default N)</t>
    </r>
  </si>
  <si>
    <t>CM</t>
  </si>
  <si>
    <t>ESIONESHOT</t>
  </si>
  <si>
    <t>EDI defaults for Imports</t>
  </si>
  <si>
    <t>CM - Filter Column F on CM to input your Category and Buyer info (4 fields)</t>
  </si>
  <si>
    <t>Import EDI Default below</t>
  </si>
  <si>
    <t>CVS MANAGED SUPPLIER FORM AND INSTRUCTIONS (IMPORT AND EXCEPTIONS  SUPPLIERS ONLY)</t>
  </si>
  <si>
    <t xml:space="preserve">All of the steps below are required by our internal audit teams and must be followed </t>
  </si>
  <si>
    <t>Send email with completed form and all required Document attachments the APPROVING CM for Review and Approve (Merch has a list of approving mangers)</t>
  </si>
  <si>
    <t xml:space="preserve">This form will serve as the Supplier Invitation -CM send form to supplier </t>
  </si>
  <si>
    <t>Imports Default to 1 CVS Dr</t>
  </si>
  <si>
    <t>All Suppliers (not all Import suppliers may have form)</t>
  </si>
  <si>
    <t>Supplier inputs all required information on this form</t>
  </si>
  <si>
    <t>Formulas based on Supplier type picked will automatically enter fields for imports</t>
  </si>
  <si>
    <t>Complete all fields except where noted in Column F (DSD and Import notes)</t>
  </si>
  <si>
    <t>Blue box is dependent on prior answer = Y</t>
  </si>
  <si>
    <r>
      <t xml:space="preserve">Are you a supplier of Alcohol products to CVS using this supplier number?  </t>
    </r>
    <r>
      <rPr>
        <sz val="11"/>
        <color rgb="FFFF0000"/>
        <rFont val="Calibri"/>
        <family val="2"/>
        <scheme val="minor"/>
      </rPr>
      <t>Y/N</t>
    </r>
  </si>
  <si>
    <t>Fredericksburg VA</t>
  </si>
  <si>
    <t>North Aguste SC</t>
  </si>
  <si>
    <t>Phoenix AZ</t>
  </si>
  <si>
    <t>Indemnification Agreement</t>
  </si>
  <si>
    <t>CM will forward all of the attachments and approval in the email to MDM_Stibo@cvshealth.com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</si>
</sst>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rgb="FF000000"/>
      <name val="CVS Health Sans"/>
      <family val="2"/>
    </font>
    <font>
      <b/>
      <i/>
      <sz val="12"/>
      <color rgb="FF000000"/>
      <name val="CVS Health Sans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+mj-lt"/>
      <family val="2"/>
    </font>
    <font>
      <b/>
      <sz val="12"/>
      <color theme="1"/>
      <name val="+mj-lt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0000"/>
      <name val="CVS Health Sans"/>
      <family val="2"/>
    </font>
    <font>
      <sz val="12"/>
      <color rgb="FF000000"/>
      <name val="CVS Health Sans"/>
      <family val="2"/>
    </font>
    <font>
      <sz val="9"/>
      <color indexed="81"/>
      <name val="Tahoma"/>
      <family val="2"/>
    </font>
    <font>
      <u/>
      <sz val="9"/>
      <color indexed="81"/>
      <name val="Tahoma"/>
      <family val="2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2" borderId="0" xfId="0" applyFill="1"/>
    <xf numFmtId="0" fontId="2" fillId="2" borderId="0" xfId="0" applyFont="1" applyFill="1"/>
    <xf numFmtId="0" fontId="0" fillId="0" borderId="0" xfId="0" applyFill="1"/>
    <xf numFmtId="14" fontId="0" fillId="0" borderId="0" xfId="0" applyNumberFormat="1"/>
    <xf numFmtId="0" fontId="4" fillId="0" borderId="0" xfId="0" applyFont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4" borderId="1" xfId="0" applyFill="1" applyBorder="1"/>
    <xf numFmtId="0" fontId="0" fillId="0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 vertical="center" indent="2" readingOrder="1"/>
    </xf>
    <xf numFmtId="0" fontId="8" fillId="5" borderId="1" xfId="0" applyFont="1" applyFill="1" applyBorder="1" applyAlignment="1">
      <alignment horizontal="left" vertical="center" wrapText="1" indent="2" readingOrder="1"/>
    </xf>
    <xf numFmtId="0" fontId="8" fillId="5" borderId="1" xfId="0" applyFont="1" applyFill="1" applyBorder="1" applyAlignment="1">
      <alignment horizontal="left" vertical="center" wrapText="1" readingOrder="1"/>
    </xf>
    <xf numFmtId="0" fontId="5" fillId="5" borderId="1" xfId="0" applyFont="1" applyFill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indent="2" readingOrder="1"/>
    </xf>
    <xf numFmtId="0" fontId="5" fillId="0" borderId="1" xfId="0" applyFont="1" applyBorder="1" applyAlignment="1">
      <alignment horizontal="left" vertical="center" wrapText="1" readingOrder="1"/>
    </xf>
    <xf numFmtId="0" fontId="0" fillId="6" borderId="2" xfId="0" applyFill="1" applyBorder="1"/>
    <xf numFmtId="0" fontId="5" fillId="6" borderId="2" xfId="0" applyFont="1" applyFill="1" applyBorder="1" applyAlignment="1">
      <alignment horizontal="left" vertical="center" wrapText="1" readingOrder="1"/>
    </xf>
    <xf numFmtId="0" fontId="6" fillId="3" borderId="1" xfId="0" applyFont="1" applyFill="1" applyBorder="1" applyAlignment="1">
      <alignment horizontal="left" vertical="center" wrapText="1" readingOrder="1"/>
    </xf>
    <xf numFmtId="0" fontId="5" fillId="3" borderId="1" xfId="0" applyFont="1" applyFill="1" applyBorder="1" applyAlignment="1">
      <alignment horizontal="left" vertical="center" wrapText="1" readingOrder="1"/>
    </xf>
    <xf numFmtId="0" fontId="5" fillId="6" borderId="3" xfId="0" applyFont="1" applyFill="1" applyBorder="1" applyAlignment="1">
      <alignment horizontal="left" vertical="center" indent="2" readingOrder="1"/>
    </xf>
    <xf numFmtId="0" fontId="6" fillId="7" borderId="1" xfId="0" applyFont="1" applyFill="1" applyBorder="1" applyAlignment="1">
      <alignment horizontal="left" vertical="center" wrapText="1" readingOrder="1"/>
    </xf>
    <xf numFmtId="0" fontId="5" fillId="7" borderId="1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ont="1" applyFill="1"/>
    <xf numFmtId="0" fontId="11" fillId="8" borderId="0" xfId="0" applyFont="1" applyFill="1"/>
    <xf numFmtId="0" fontId="11" fillId="3" borderId="0" xfId="0" applyFont="1" applyFill="1" applyAlignment="1">
      <alignment wrapText="1"/>
    </xf>
    <xf numFmtId="0" fontId="0" fillId="0" borderId="0" xfId="0" applyBorder="1"/>
    <xf numFmtId="0" fontId="0" fillId="4" borderId="0" xfId="0" applyFill="1" applyBorder="1"/>
    <xf numFmtId="0" fontId="3" fillId="4" borderId="0" xfId="0" applyFont="1" applyFill="1" applyBorder="1"/>
    <xf numFmtId="0" fontId="3" fillId="2" borderId="0" xfId="0" applyFont="1" applyFill="1"/>
    <xf numFmtId="0" fontId="3" fillId="4" borderId="1" xfId="0" applyFont="1" applyFill="1" applyBorder="1"/>
    <xf numFmtId="0" fontId="13" fillId="0" borderId="1" xfId="0" applyFont="1" applyBorder="1" applyAlignment="1">
      <alignment horizontal="left" vertical="center" indent="2" readingOrder="1"/>
    </xf>
    <xf numFmtId="0" fontId="14" fillId="5" borderId="1" xfId="0" applyFont="1" applyFill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6" borderId="2" xfId="0" applyFont="1" applyFill="1" applyBorder="1" applyAlignment="1">
      <alignment horizontal="left" vertical="center" wrapText="1" readingOrder="1"/>
    </xf>
    <xf numFmtId="0" fontId="14" fillId="3" borderId="1" xfId="0" applyFont="1" applyFill="1" applyBorder="1" applyAlignment="1">
      <alignment horizontal="left" vertical="center" wrapText="1" readingOrder="1"/>
    </xf>
    <xf numFmtId="0" fontId="14" fillId="7" borderId="1" xfId="0" applyFont="1" applyFill="1" applyBorder="1" applyAlignment="1">
      <alignment horizontal="left" vertical="center" wrapText="1" readingOrder="1"/>
    </xf>
    <xf numFmtId="0" fontId="0" fillId="0" borderId="0" xfId="0" applyFont="1" applyAlignment="1">
      <alignment wrapText="1"/>
    </xf>
    <xf numFmtId="0" fontId="0" fillId="9" borderId="1" xfId="0" applyFill="1" applyBorder="1"/>
    <xf numFmtId="0" fontId="0" fillId="9" borderId="1" xfId="0" applyFont="1" applyFill="1" applyBorder="1"/>
    <xf numFmtId="14" fontId="12" fillId="0" borderId="0" xfId="0" applyNumberFormat="1" applyFont="1" applyAlignment="1">
      <alignment horizontal="left"/>
    </xf>
    <xf numFmtId="0" fontId="0" fillId="10" borderId="0" xfId="0" applyFill="1"/>
    <xf numFmtId="0" fontId="11" fillId="2" borderId="0" xfId="0" applyFont="1" applyFill="1"/>
    <xf numFmtId="0" fontId="11" fillId="9" borderId="0" xfId="0" applyFont="1" applyFill="1"/>
    <xf numFmtId="0" fontId="1" fillId="9" borderId="0" xfId="0" applyFont="1" applyFill="1"/>
    <xf numFmtId="0" fontId="11" fillId="10" borderId="0" xfId="0" applyFont="1" applyFill="1"/>
    <xf numFmtId="0" fontId="1" fillId="10" borderId="0" xfId="0" applyFont="1" applyFill="1"/>
    <xf numFmtId="0" fontId="18" fillId="0" borderId="0" xfId="0" applyFont="1"/>
    <xf numFmtId="0" fontId="17" fillId="0" borderId="0" xfId="0" applyFont="1"/>
    <xf numFmtId="0" fontId="18" fillId="0" borderId="0" xfId="0" applyFont="1" applyAlignment="1">
      <alignment wrapText="1"/>
    </xf>
    <xf numFmtId="14" fontId="1" fillId="0" borderId="0" xfId="0" applyNumberFormat="1" applyFont="1" applyAlignment="1">
      <alignment horizontal="left"/>
    </xf>
    <xf numFmtId="0" fontId="0" fillId="10" borderId="0" xfId="0" applyFill="1" applyAlignment="1">
      <alignment wrapText="1"/>
    </xf>
    <xf numFmtId="0" fontId="0" fillId="2" borderId="0" xfId="0" applyFill="1" applyAlignment="1">
      <alignment wrapText="1"/>
    </xf>
    <xf numFmtId="0" fontId="18" fillId="9" borderId="0" xfId="0" applyFont="1" applyFill="1"/>
    <xf numFmtId="0" fontId="0" fillId="0" borderId="0" xfId="0" applyAlignment="1">
      <alignment horizontal="left"/>
    </xf>
    <xf numFmtId="0" fontId="10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2b-test.yourcompany.com:408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C45EC-ED78-449B-9BDE-00FDD1E40115}">
  <dimension ref="A1:M143"/>
  <sheetViews>
    <sheetView tabSelected="1" topLeftCell="F1" zoomScaleNormal="100" workbookViewId="0">
      <selection activeCell="H26" sqref="H26"/>
    </sheetView>
  </sheetViews>
  <sheetFormatPr defaultRowHeight="15"/>
  <cols>
    <col min="1" max="1" width="21.5703125" hidden="1" customWidth="1"/>
    <col min="2" max="2" width="16" hidden="1" customWidth="1"/>
    <col min="3" max="3" width="14" hidden="1" customWidth="1"/>
    <col min="4" max="4" width="58.42578125" hidden="1" customWidth="1"/>
    <col min="5" max="5" width="27.42578125" hidden="1" customWidth="1"/>
    <col min="6" max="6" width="29.140625" customWidth="1"/>
    <col min="7" max="7" width="49.7109375" customWidth="1"/>
    <col min="8" max="8" width="22.28515625" customWidth="1"/>
    <col min="9" max="9" width="12.85546875" customWidth="1"/>
    <col min="10" max="10" width="16.140625" customWidth="1"/>
    <col min="11" max="11" width="24.42578125" customWidth="1"/>
    <col min="13" max="13" width="48.5703125" style="3" bestFit="1" customWidth="1"/>
  </cols>
  <sheetData>
    <row r="1" spans="1:13" s="63" customFormat="1" ht="21">
      <c r="F1" s="66">
        <v>45861</v>
      </c>
      <c r="G1" s="64" t="s">
        <v>270</v>
      </c>
      <c r="M1" s="65"/>
    </row>
    <row r="2" spans="1:13" s="63" customFormat="1" ht="21">
      <c r="G2" s="64" t="s">
        <v>271</v>
      </c>
      <c r="M2" s="65"/>
    </row>
    <row r="3" spans="1:13" s="63" customFormat="1" ht="21">
      <c r="G3" s="59" t="s">
        <v>273</v>
      </c>
      <c r="H3" s="69"/>
      <c r="M3" s="65"/>
    </row>
    <row r="4" spans="1:13" ht="15.75">
      <c r="G4" s="59" t="s">
        <v>268</v>
      </c>
      <c r="H4" s="60"/>
      <c r="I4" s="1"/>
    </row>
    <row r="5" spans="1:13">
      <c r="H5" s="1"/>
      <c r="I5" s="1"/>
      <c r="J5" s="1"/>
    </row>
    <row r="6" spans="1:13" ht="15.75">
      <c r="G6" s="61" t="s">
        <v>276</v>
      </c>
      <c r="H6" s="62"/>
      <c r="I6" s="62"/>
      <c r="J6" s="62"/>
    </row>
    <row r="7" spans="1:13" ht="15.75">
      <c r="F7" s="56"/>
      <c r="G7" s="61" t="s">
        <v>272</v>
      </c>
      <c r="H7" s="62"/>
      <c r="I7" s="62"/>
      <c r="J7" s="62"/>
      <c r="K7" s="57"/>
      <c r="L7" s="57"/>
      <c r="M7" s="67"/>
    </row>
    <row r="8" spans="1:13" ht="15.75">
      <c r="G8" s="59" t="s">
        <v>285</v>
      </c>
      <c r="H8" s="60"/>
      <c r="I8" s="60"/>
      <c r="J8" s="60"/>
    </row>
    <row r="10" spans="1:13" ht="15.75">
      <c r="G10" s="58" t="s">
        <v>277</v>
      </c>
      <c r="H10" s="5"/>
      <c r="I10" s="5"/>
    </row>
    <row r="11" spans="1:13">
      <c r="G11" s="38" t="s">
        <v>278</v>
      </c>
      <c r="H11" s="5"/>
      <c r="I11" s="8"/>
    </row>
    <row r="12" spans="1:13" ht="15.75">
      <c r="G12" s="40" t="s">
        <v>279</v>
      </c>
      <c r="I12" s="8"/>
    </row>
    <row r="13" spans="1:13" ht="31.5">
      <c r="G13" s="41" t="s">
        <v>227</v>
      </c>
      <c r="I13" s="8"/>
    </row>
    <row r="14" spans="1:13" ht="30">
      <c r="A14" s="34" t="s">
        <v>68</v>
      </c>
      <c r="B14" s="35" t="s">
        <v>81</v>
      </c>
      <c r="C14" s="35" t="s">
        <v>90</v>
      </c>
      <c r="D14" s="35" t="s">
        <v>101</v>
      </c>
      <c r="E14" s="35" t="s">
        <v>102</v>
      </c>
      <c r="F14" s="35"/>
      <c r="G14" s="2" t="s">
        <v>72</v>
      </c>
    </row>
    <row r="15" spans="1:13">
      <c r="A15" s="5"/>
      <c r="B15" s="5"/>
      <c r="C15" s="5"/>
      <c r="D15" s="5"/>
      <c r="E15" s="5"/>
      <c r="F15" s="5"/>
      <c r="G15" s="4" t="s">
        <v>0</v>
      </c>
      <c r="H15" s="4"/>
    </row>
    <row r="16" spans="1:13">
      <c r="A16" s="5" t="s">
        <v>136</v>
      </c>
      <c r="B16" s="5" t="s">
        <v>82</v>
      </c>
      <c r="C16" s="5" t="s">
        <v>91</v>
      </c>
      <c r="D16" s="5" t="s">
        <v>103</v>
      </c>
      <c r="E16" s="5" t="s">
        <v>148</v>
      </c>
      <c r="F16" s="5"/>
      <c r="G16" s="4" t="s">
        <v>1</v>
      </c>
      <c r="H16" s="10" t="s">
        <v>263</v>
      </c>
    </row>
    <row r="17" spans="1:13">
      <c r="A17" s="5" t="s">
        <v>137</v>
      </c>
      <c r="B17" s="5" t="s">
        <v>135</v>
      </c>
      <c r="C17" s="5" t="s">
        <v>92</v>
      </c>
      <c r="D17" s="5" t="s">
        <v>104</v>
      </c>
      <c r="E17" s="5" t="s">
        <v>149</v>
      </c>
      <c r="F17" s="5"/>
      <c r="G17" s="4" t="s">
        <v>69</v>
      </c>
      <c r="H17" s="4"/>
    </row>
    <row r="18" spans="1:13">
      <c r="A18" s="5" t="s">
        <v>138</v>
      </c>
      <c r="B18" s="5" t="s">
        <v>83</v>
      </c>
      <c r="C18" s="5" t="s">
        <v>93</v>
      </c>
      <c r="D18" s="5" t="s">
        <v>105</v>
      </c>
      <c r="E18" s="5" t="s">
        <v>150</v>
      </c>
      <c r="F18" s="5"/>
      <c r="G18" s="4" t="s">
        <v>70</v>
      </c>
      <c r="H18" s="4"/>
    </row>
    <row r="19" spans="1:13">
      <c r="A19" s="5" t="s">
        <v>139</v>
      </c>
      <c r="B19" s="5"/>
      <c r="C19" s="5" t="s">
        <v>94</v>
      </c>
      <c r="D19" s="5" t="s">
        <v>106</v>
      </c>
      <c r="E19" s="5"/>
      <c r="F19" s="5"/>
      <c r="G19" s="4" t="s">
        <v>4</v>
      </c>
      <c r="H19" s="10" t="s">
        <v>152</v>
      </c>
    </row>
    <row r="20" spans="1:13">
      <c r="A20" s="5" t="s">
        <v>140</v>
      </c>
      <c r="B20" s="5"/>
      <c r="C20" s="5" t="s">
        <v>95</v>
      </c>
      <c r="D20" s="5" t="s">
        <v>107</v>
      </c>
      <c r="E20" s="5"/>
      <c r="F20" s="5"/>
      <c r="G20" s="4" t="s">
        <v>71</v>
      </c>
      <c r="H20" s="4"/>
    </row>
    <row r="21" spans="1:13">
      <c r="A21" s="5" t="s">
        <v>141</v>
      </c>
      <c r="B21" s="5"/>
      <c r="C21" s="5" t="s">
        <v>96</v>
      </c>
      <c r="D21" s="5" t="s">
        <v>108</v>
      </c>
      <c r="E21" s="5"/>
      <c r="F21" s="5" t="s">
        <v>229</v>
      </c>
      <c r="G21" s="4" t="s">
        <v>228</v>
      </c>
      <c r="H21" s="4"/>
    </row>
    <row r="22" spans="1:13">
      <c r="A22" s="5" t="s">
        <v>142</v>
      </c>
      <c r="B22" s="6" t="s">
        <v>84</v>
      </c>
      <c r="C22" s="5"/>
      <c r="D22" s="5" t="s">
        <v>109</v>
      </c>
      <c r="E22" s="5"/>
      <c r="F22" s="5"/>
      <c r="G22" s="2" t="s">
        <v>8</v>
      </c>
    </row>
    <row r="23" spans="1:13">
      <c r="A23" s="5" t="s">
        <v>143</v>
      </c>
      <c r="B23" s="5"/>
      <c r="C23" s="5"/>
      <c r="D23" s="5" t="s">
        <v>110</v>
      </c>
      <c r="E23" s="5"/>
      <c r="F23" s="5"/>
      <c r="G23" s="4" t="s">
        <v>230</v>
      </c>
      <c r="H23" s="4"/>
    </row>
    <row r="24" spans="1:13">
      <c r="A24" s="5" t="s">
        <v>93</v>
      </c>
      <c r="B24" s="5" t="s">
        <v>85</v>
      </c>
      <c r="C24" s="5"/>
      <c r="D24" s="5" t="s">
        <v>111</v>
      </c>
      <c r="E24" s="5"/>
      <c r="F24" s="5"/>
      <c r="G24" s="4" t="s">
        <v>231</v>
      </c>
      <c r="H24" s="4"/>
    </row>
    <row r="25" spans="1:13">
      <c r="A25" s="5" t="s">
        <v>144</v>
      </c>
      <c r="B25" s="5" t="s">
        <v>86</v>
      </c>
      <c r="C25" s="5"/>
      <c r="D25" s="5" t="s">
        <v>112</v>
      </c>
      <c r="E25" s="5"/>
      <c r="F25" s="5"/>
      <c r="G25" s="4" t="s">
        <v>232</v>
      </c>
      <c r="H25" s="4"/>
    </row>
    <row r="26" spans="1:13">
      <c r="A26" s="5" t="s">
        <v>145</v>
      </c>
      <c r="B26" s="5" t="s">
        <v>87</v>
      </c>
      <c r="C26" s="5"/>
      <c r="D26" s="5" t="s">
        <v>113</v>
      </c>
      <c r="E26" s="5"/>
      <c r="F26" s="5"/>
      <c r="G26" s="4" t="s">
        <v>2</v>
      </c>
      <c r="H26" s="10"/>
    </row>
    <row r="27" spans="1:13">
      <c r="A27" s="5" t="s">
        <v>146</v>
      </c>
      <c r="B27" s="5" t="s">
        <v>88</v>
      </c>
      <c r="C27" s="5"/>
      <c r="D27" s="5" t="s">
        <v>114</v>
      </c>
      <c r="E27" s="5"/>
      <c r="F27" s="5"/>
      <c r="G27" s="4" t="s">
        <v>3</v>
      </c>
      <c r="H27" s="4"/>
    </row>
    <row r="28" spans="1:13">
      <c r="A28" s="5" t="s">
        <v>147</v>
      </c>
      <c r="B28" s="5" t="s">
        <v>89</v>
      </c>
      <c r="C28" s="5"/>
      <c r="D28" s="5" t="s">
        <v>115</v>
      </c>
      <c r="E28" s="5"/>
      <c r="F28" s="35" t="s">
        <v>265</v>
      </c>
      <c r="G28" s="4" t="s">
        <v>5</v>
      </c>
      <c r="H28" s="54"/>
    </row>
    <row r="29" spans="1:13">
      <c r="A29" s="5"/>
      <c r="B29" s="5"/>
      <c r="C29" s="5"/>
      <c r="D29" s="5" t="s">
        <v>116</v>
      </c>
      <c r="E29" s="5"/>
      <c r="F29" s="35" t="s">
        <v>265</v>
      </c>
      <c r="G29" s="4" t="s">
        <v>6</v>
      </c>
      <c r="H29" s="54"/>
    </row>
    <row r="30" spans="1:13">
      <c r="A30" s="5"/>
      <c r="B30" s="5"/>
      <c r="C30" s="5"/>
      <c r="D30" s="5" t="s">
        <v>117</v>
      </c>
      <c r="E30" s="5"/>
      <c r="F30" s="5"/>
      <c r="G30" s="4" t="s">
        <v>7</v>
      </c>
      <c r="H30" s="4"/>
    </row>
    <row r="31" spans="1:13" s="1" customFormat="1">
      <c r="A31" s="36" t="s">
        <v>151</v>
      </c>
      <c r="B31" s="5"/>
      <c r="C31" s="5"/>
      <c r="D31" s="5" t="s">
        <v>118</v>
      </c>
      <c r="E31" s="5"/>
      <c r="F31" s="5"/>
      <c r="G31" s="4" t="s">
        <v>233</v>
      </c>
      <c r="H31" s="10" t="s">
        <v>152</v>
      </c>
      <c r="I31"/>
      <c r="J31"/>
      <c r="K31"/>
      <c r="L31"/>
      <c r="M31" s="16"/>
    </row>
    <row r="32" spans="1:13">
      <c r="A32" s="37" t="s">
        <v>152</v>
      </c>
      <c r="B32" s="5"/>
      <c r="C32" s="38"/>
      <c r="D32" s="39" t="s">
        <v>119</v>
      </c>
      <c r="E32" s="38"/>
      <c r="F32" s="5"/>
      <c r="G32" s="2" t="s">
        <v>9</v>
      </c>
    </row>
    <row r="33" spans="1:12">
      <c r="A33" s="5"/>
      <c r="B33" s="38"/>
      <c r="C33" s="5"/>
      <c r="D33" s="39" t="s">
        <v>120</v>
      </c>
      <c r="E33" s="5"/>
      <c r="F33" s="5"/>
      <c r="G33" s="1" t="s">
        <v>10</v>
      </c>
    </row>
    <row r="34" spans="1:12">
      <c r="A34" s="6" t="s">
        <v>153</v>
      </c>
      <c r="B34" s="5" t="s">
        <v>245</v>
      </c>
      <c r="C34" s="5"/>
      <c r="D34" s="39" t="s">
        <v>121</v>
      </c>
      <c r="E34" s="5"/>
      <c r="F34" s="5"/>
      <c r="G34" s="1" t="s">
        <v>11</v>
      </c>
      <c r="H34" s="1" t="s">
        <v>12</v>
      </c>
      <c r="I34" s="1" t="s">
        <v>13</v>
      </c>
      <c r="J34" s="1" t="s">
        <v>14</v>
      </c>
      <c r="K34" s="1" t="s">
        <v>15</v>
      </c>
      <c r="L34" s="1" t="s">
        <v>16</v>
      </c>
    </row>
    <row r="35" spans="1:12">
      <c r="A35" s="5" t="s">
        <v>154</v>
      </c>
      <c r="B35" s="38"/>
      <c r="C35" s="5"/>
      <c r="D35" s="39" t="s">
        <v>122</v>
      </c>
      <c r="E35" s="5"/>
      <c r="F35" s="5"/>
      <c r="G35" s="4"/>
      <c r="H35" s="4"/>
      <c r="I35" s="4"/>
      <c r="J35" s="4" t="s">
        <v>17</v>
      </c>
      <c r="K35" s="4"/>
      <c r="L35" s="4"/>
    </row>
    <row r="36" spans="1:12">
      <c r="A36" s="5" t="s">
        <v>155</v>
      </c>
      <c r="B36" s="5" t="s">
        <v>246</v>
      </c>
      <c r="C36" s="5"/>
      <c r="D36" s="39" t="s">
        <v>123</v>
      </c>
      <c r="E36" s="5"/>
      <c r="F36" s="5"/>
      <c r="G36" s="1" t="s">
        <v>18</v>
      </c>
    </row>
    <row r="37" spans="1:12">
      <c r="A37" s="5" t="s">
        <v>259</v>
      </c>
      <c r="B37" s="5" t="s">
        <v>247</v>
      </c>
      <c r="C37" s="5"/>
      <c r="D37" s="39" t="s">
        <v>124</v>
      </c>
      <c r="E37" s="5"/>
      <c r="F37" s="5"/>
      <c r="G37" s="1" t="s">
        <v>11</v>
      </c>
      <c r="H37" s="1" t="s">
        <v>12</v>
      </c>
      <c r="I37" s="1" t="s">
        <v>13</v>
      </c>
      <c r="J37" s="1" t="s">
        <v>14</v>
      </c>
      <c r="K37" s="1" t="s">
        <v>15</v>
      </c>
      <c r="L37" s="1" t="s">
        <v>16</v>
      </c>
    </row>
    <row r="38" spans="1:12">
      <c r="A38" s="5"/>
      <c r="B38" s="5" t="s">
        <v>248</v>
      </c>
      <c r="C38" s="5"/>
      <c r="D38" s="39" t="s">
        <v>125</v>
      </c>
      <c r="E38" s="5"/>
      <c r="F38" s="5"/>
      <c r="G38" s="54" t="str">
        <f>IF(H16 = "Imports / Direct Imports","1 CVS Dr","")</f>
        <v>1 CVS Dr</v>
      </c>
      <c r="H38" s="54"/>
      <c r="I38" s="54" t="str">
        <f>IF(H16 = "Imports / Direct Imports","Woonsocket","")</f>
        <v>Woonsocket</v>
      </c>
      <c r="J38" s="54" t="s">
        <v>17</v>
      </c>
      <c r="K38" s="54" t="str">
        <f>IF(H16 = "Imports / Direct Imports","RI","")</f>
        <v>RI</v>
      </c>
      <c r="L38" s="54" t="str">
        <f>IF(H16 = "Imports / Direct Imports","02895","")</f>
        <v>02895</v>
      </c>
    </row>
    <row r="39" spans="1:12">
      <c r="A39" s="5"/>
      <c r="B39" s="5"/>
      <c r="C39" s="5"/>
      <c r="D39" s="39" t="s">
        <v>126</v>
      </c>
      <c r="E39" s="5"/>
      <c r="F39" s="5" t="s">
        <v>234</v>
      </c>
      <c r="G39" s="1" t="s">
        <v>19</v>
      </c>
    </row>
    <row r="40" spans="1:12">
      <c r="A40" s="6" t="s">
        <v>222</v>
      </c>
      <c r="B40" s="6"/>
      <c r="C40" s="5"/>
      <c r="D40" s="39" t="s">
        <v>127</v>
      </c>
      <c r="E40" s="5"/>
      <c r="F40" s="5" t="s">
        <v>234</v>
      </c>
      <c r="G40" s="1" t="s">
        <v>11</v>
      </c>
      <c r="H40" s="1" t="s">
        <v>12</v>
      </c>
      <c r="I40" s="1" t="s">
        <v>13</v>
      </c>
      <c r="J40" s="1" t="s">
        <v>14</v>
      </c>
      <c r="K40" s="1" t="s">
        <v>15</v>
      </c>
      <c r="L40" s="1" t="s">
        <v>16</v>
      </c>
    </row>
    <row r="41" spans="1:12">
      <c r="A41" s="5" t="s">
        <v>261</v>
      </c>
      <c r="B41" s="5"/>
      <c r="C41" s="5"/>
      <c r="D41" s="39" t="s">
        <v>128</v>
      </c>
      <c r="E41" s="5"/>
      <c r="F41" s="5" t="s">
        <v>234</v>
      </c>
      <c r="G41" s="4"/>
      <c r="H41" s="4"/>
      <c r="I41" s="4"/>
      <c r="J41" s="4" t="s">
        <v>17</v>
      </c>
      <c r="K41" s="4"/>
      <c r="L41" s="4"/>
    </row>
    <row r="42" spans="1:12">
      <c r="A42" s="5" t="s">
        <v>262</v>
      </c>
      <c r="B42" s="5"/>
      <c r="C42" s="5"/>
      <c r="D42" s="39" t="s">
        <v>129</v>
      </c>
      <c r="E42" s="5"/>
      <c r="F42" s="5" t="s">
        <v>234</v>
      </c>
      <c r="G42" s="1" t="s">
        <v>20</v>
      </c>
    </row>
    <row r="43" spans="1:12">
      <c r="A43" s="5" t="s">
        <v>263</v>
      </c>
      <c r="B43" s="5"/>
      <c r="C43" s="5"/>
      <c r="D43" s="39" t="s">
        <v>130</v>
      </c>
      <c r="E43" s="5"/>
      <c r="F43" s="5" t="s">
        <v>234</v>
      </c>
      <c r="G43" s="1" t="s">
        <v>11</v>
      </c>
      <c r="H43" s="1" t="s">
        <v>12</v>
      </c>
      <c r="I43" s="1" t="s">
        <v>13</v>
      </c>
      <c r="J43" s="1" t="s">
        <v>14</v>
      </c>
      <c r="K43" s="1" t="s">
        <v>15</v>
      </c>
      <c r="L43" s="1" t="s">
        <v>16</v>
      </c>
    </row>
    <row r="44" spans="1:12">
      <c r="A44" s="5"/>
      <c r="B44" s="5"/>
      <c r="C44" s="5"/>
      <c r="D44" s="39" t="s">
        <v>131</v>
      </c>
      <c r="E44" s="5"/>
      <c r="F44" s="5" t="s">
        <v>234</v>
      </c>
      <c r="G44" s="54" t="str">
        <f>IF(H16 = "Imports / Direct Imports","1 CVS Dr","")</f>
        <v>1 CVS Dr</v>
      </c>
      <c r="H44" s="54"/>
      <c r="I44" s="54" t="str">
        <f>IF(H16 = "Imports / Direct Imports","Woonsocket","")</f>
        <v>Woonsocket</v>
      </c>
      <c r="J44" s="54" t="s">
        <v>17</v>
      </c>
      <c r="K44" s="54" t="str">
        <f>IF(H16 = "Imports / Direct Imports","RI","")</f>
        <v>RI</v>
      </c>
      <c r="L44" s="54" t="str">
        <f>IF(H16 = "Imports / Direct Imports","02895","")</f>
        <v>02895</v>
      </c>
    </row>
    <row r="45" spans="1:12">
      <c r="A45" s="6"/>
      <c r="B45" s="5"/>
      <c r="C45" s="5"/>
      <c r="D45" s="39" t="s">
        <v>132</v>
      </c>
      <c r="E45" s="5"/>
      <c r="F45" s="5" t="s">
        <v>274</v>
      </c>
      <c r="G45" s="1" t="s">
        <v>21</v>
      </c>
    </row>
    <row r="46" spans="1:12">
      <c r="A46" s="5"/>
      <c r="B46" s="5"/>
      <c r="C46" s="5"/>
      <c r="D46" s="39" t="s">
        <v>133</v>
      </c>
      <c r="E46" s="5"/>
      <c r="F46" s="5"/>
      <c r="G46" s="1" t="s">
        <v>11</v>
      </c>
      <c r="H46" s="1" t="s">
        <v>12</v>
      </c>
      <c r="I46" s="1" t="s">
        <v>13</v>
      </c>
      <c r="J46" s="1" t="s">
        <v>14</v>
      </c>
      <c r="K46" s="1" t="s">
        <v>15</v>
      </c>
      <c r="L46" s="1" t="s">
        <v>16</v>
      </c>
    </row>
    <row r="47" spans="1:12">
      <c r="A47" s="5"/>
      <c r="B47" s="5"/>
      <c r="C47" s="5"/>
      <c r="D47" s="39" t="s">
        <v>134</v>
      </c>
      <c r="E47" s="5"/>
      <c r="F47" s="5"/>
      <c r="G47" s="54" t="str">
        <f>IF(H16 = "Imports / Direct Imports","1 CVS Dr","")</f>
        <v>1 CVS Dr</v>
      </c>
      <c r="H47" s="54"/>
      <c r="I47" s="54" t="str">
        <f>IF(H16 = "Imports / Direct Imports","Woonsocket","")</f>
        <v>Woonsocket</v>
      </c>
      <c r="J47" s="54" t="s">
        <v>17</v>
      </c>
      <c r="K47" s="54" t="str">
        <f>IF(H16 = "Imports / Direct Imports","RI","")</f>
        <v>RI</v>
      </c>
      <c r="L47" s="54" t="str">
        <f>IF(H16 = "Imports / Direct Imports","02895","")</f>
        <v>02895</v>
      </c>
    </row>
    <row r="48" spans="1:12">
      <c r="A48" s="5"/>
      <c r="B48" s="5"/>
      <c r="C48" s="5"/>
      <c r="D48" s="5"/>
      <c r="E48" s="5"/>
      <c r="F48" s="5" t="s">
        <v>234</v>
      </c>
      <c r="G48" s="1" t="s">
        <v>190</v>
      </c>
    </row>
    <row r="49" spans="1:12">
      <c r="A49" s="5"/>
      <c r="B49" s="5"/>
      <c r="C49" s="5"/>
      <c r="D49" s="5"/>
      <c r="E49" s="5"/>
      <c r="F49" s="5"/>
      <c r="G49" s="1" t="s">
        <v>11</v>
      </c>
      <c r="H49" s="1" t="s">
        <v>12</v>
      </c>
      <c r="I49" s="1" t="s">
        <v>13</v>
      </c>
      <c r="J49" s="1" t="s">
        <v>14</v>
      </c>
      <c r="K49" s="1" t="s">
        <v>15</v>
      </c>
      <c r="L49" s="1" t="s">
        <v>16</v>
      </c>
    </row>
    <row r="50" spans="1:12">
      <c r="A50" s="5"/>
      <c r="B50" s="5"/>
      <c r="C50" s="5"/>
      <c r="D50" s="5"/>
      <c r="E50" s="5"/>
      <c r="F50" s="5"/>
      <c r="G50" s="4"/>
      <c r="H50" s="4"/>
      <c r="I50" s="4"/>
      <c r="J50" s="4" t="s">
        <v>17</v>
      </c>
      <c r="K50" s="4"/>
      <c r="L50" s="4"/>
    </row>
    <row r="51" spans="1:12">
      <c r="A51" s="5"/>
      <c r="B51" s="5"/>
      <c r="C51" s="5"/>
      <c r="D51" s="5"/>
      <c r="E51" s="5"/>
      <c r="F51" s="5"/>
      <c r="G51" s="2" t="s">
        <v>22</v>
      </c>
    </row>
    <row r="52" spans="1:12">
      <c r="A52" s="5"/>
      <c r="B52" s="5"/>
      <c r="C52" s="5"/>
      <c r="D52" s="5"/>
      <c r="E52" s="5"/>
      <c r="F52" s="5"/>
      <c r="G52" s="4" t="s">
        <v>157</v>
      </c>
      <c r="H52" s="10"/>
    </row>
    <row r="53" spans="1:12">
      <c r="A53" s="5"/>
      <c r="B53" s="5"/>
      <c r="C53" s="5"/>
      <c r="D53" s="5"/>
      <c r="E53" s="5"/>
      <c r="F53" s="5"/>
      <c r="G53" s="4" t="s">
        <v>264</v>
      </c>
      <c r="H53" s="4"/>
    </row>
    <row r="54" spans="1:12" ht="30">
      <c r="A54" s="5"/>
      <c r="B54" s="5"/>
      <c r="C54" s="5"/>
      <c r="D54" s="5"/>
      <c r="E54" s="5"/>
      <c r="F54" s="5" t="s">
        <v>223</v>
      </c>
      <c r="G54" s="11" t="s">
        <v>280</v>
      </c>
      <c r="H54" s="10"/>
    </row>
    <row r="55" spans="1:12" ht="30">
      <c r="A55" s="5"/>
      <c r="B55" s="5"/>
      <c r="C55" s="5"/>
      <c r="D55" s="5"/>
      <c r="E55" s="5"/>
      <c r="F55" s="5" t="s">
        <v>226</v>
      </c>
      <c r="G55" s="3" t="s">
        <v>167</v>
      </c>
      <c r="H55" s="10"/>
    </row>
    <row r="56" spans="1:12">
      <c r="A56" s="5"/>
      <c r="B56" s="5"/>
      <c r="C56" s="5"/>
      <c r="D56" s="5"/>
      <c r="E56" s="5"/>
      <c r="F56" s="5"/>
      <c r="G56" s="11" t="s">
        <v>158</v>
      </c>
      <c r="H56" s="10"/>
    </row>
    <row r="57" spans="1:12">
      <c r="A57" s="5"/>
      <c r="B57" s="5"/>
      <c r="C57" s="5"/>
      <c r="D57" s="5"/>
      <c r="E57" s="5"/>
      <c r="F57" s="5"/>
      <c r="G57" s="4" t="s">
        <v>224</v>
      </c>
      <c r="H57" s="10" t="str">
        <f>IF(H16 = "Imports / Direct Imports","Open Account","Check")</f>
        <v>Open Account</v>
      </c>
    </row>
    <row r="58" spans="1:12">
      <c r="A58" s="5"/>
      <c r="B58" s="5"/>
      <c r="C58" s="5"/>
      <c r="D58" s="5"/>
      <c r="E58" s="5"/>
      <c r="F58" s="5" t="s">
        <v>252</v>
      </c>
      <c r="G58" s="12" t="s">
        <v>156</v>
      </c>
      <c r="H58" s="10" t="s">
        <v>151</v>
      </c>
      <c r="I58" t="s">
        <v>253</v>
      </c>
    </row>
    <row r="59" spans="1:12">
      <c r="A59" s="5"/>
      <c r="B59" s="5"/>
      <c r="C59" s="5"/>
      <c r="D59" s="5"/>
      <c r="E59" s="5"/>
      <c r="F59" s="5" t="s">
        <v>252</v>
      </c>
      <c r="G59" s="13" t="s">
        <v>73</v>
      </c>
      <c r="H59" s="13"/>
    </row>
    <row r="60" spans="1:12">
      <c r="A60" s="5"/>
      <c r="B60" s="5"/>
      <c r="C60" s="5"/>
      <c r="D60" s="5"/>
      <c r="E60" s="5"/>
      <c r="F60" s="5" t="s">
        <v>252</v>
      </c>
      <c r="G60" s="13" t="s">
        <v>74</v>
      </c>
      <c r="H60" s="13"/>
    </row>
    <row r="61" spans="1:12">
      <c r="A61" s="5"/>
      <c r="B61" s="5"/>
      <c r="C61" s="5"/>
      <c r="D61" s="5"/>
      <c r="E61" s="5"/>
      <c r="F61" s="5" t="s">
        <v>252</v>
      </c>
      <c r="G61" s="13" t="s">
        <v>75</v>
      </c>
      <c r="H61" s="13"/>
    </row>
    <row r="62" spans="1:12">
      <c r="A62" s="5"/>
      <c r="B62" s="5"/>
      <c r="C62" s="5"/>
      <c r="D62" s="5"/>
      <c r="E62" s="5"/>
      <c r="F62" s="5" t="s">
        <v>252</v>
      </c>
      <c r="G62" s="13" t="s">
        <v>76</v>
      </c>
      <c r="H62" s="13"/>
    </row>
    <row r="63" spans="1:12">
      <c r="A63" s="5"/>
      <c r="B63" s="5"/>
      <c r="C63" s="5"/>
      <c r="D63" s="5"/>
      <c r="E63" s="5"/>
      <c r="F63" s="5" t="s">
        <v>252</v>
      </c>
      <c r="G63" s="13" t="s">
        <v>77</v>
      </c>
      <c r="H63" s="13"/>
    </row>
    <row r="64" spans="1:12">
      <c r="A64" s="5"/>
      <c r="B64" s="5"/>
      <c r="C64" s="5"/>
      <c r="D64" s="5"/>
      <c r="E64" s="5"/>
      <c r="F64" s="5" t="s">
        <v>252</v>
      </c>
      <c r="G64" s="13" t="s">
        <v>78</v>
      </c>
      <c r="H64" s="13"/>
    </row>
    <row r="65" spans="1:12">
      <c r="A65" s="5"/>
      <c r="B65" s="5"/>
      <c r="C65" s="5"/>
      <c r="D65" s="5"/>
      <c r="E65" s="5"/>
      <c r="F65" s="5" t="s">
        <v>252</v>
      </c>
      <c r="G65" s="13" t="s">
        <v>79</v>
      </c>
      <c r="H65" s="13"/>
    </row>
    <row r="66" spans="1:12">
      <c r="A66" s="5"/>
      <c r="B66" s="5"/>
      <c r="C66" s="5"/>
      <c r="D66" s="5"/>
      <c r="E66" s="5"/>
      <c r="F66" s="45" t="s">
        <v>252</v>
      </c>
      <c r="G66" s="46" t="s">
        <v>254</v>
      </c>
      <c r="H66" s="46"/>
    </row>
    <row r="67" spans="1:12">
      <c r="A67" s="5"/>
      <c r="B67" s="5"/>
      <c r="C67" s="5"/>
      <c r="D67" s="5"/>
      <c r="E67" s="5"/>
      <c r="F67" s="5"/>
      <c r="G67" s="4" t="s">
        <v>23</v>
      </c>
      <c r="H67" s="10" t="str">
        <f>IF(H16 = "Imports / Direct Imports","OAT-60 Days","")</f>
        <v>OAT-60 Days</v>
      </c>
    </row>
    <row r="68" spans="1:12" ht="30">
      <c r="A68" s="5"/>
      <c r="B68" s="5"/>
      <c r="C68" s="5"/>
      <c r="D68" s="5"/>
      <c r="E68" s="5"/>
      <c r="F68" s="5" t="s">
        <v>251</v>
      </c>
      <c r="G68" s="14" t="s">
        <v>235</v>
      </c>
      <c r="H68" s="10"/>
    </row>
    <row r="69" spans="1:12">
      <c r="A69" s="5"/>
      <c r="B69" s="5"/>
      <c r="C69" s="5"/>
      <c r="D69" s="5"/>
      <c r="E69" s="5"/>
      <c r="F69" s="5" t="s">
        <v>251</v>
      </c>
      <c r="G69" s="13" t="s">
        <v>80</v>
      </c>
      <c r="H69" s="13"/>
    </row>
    <row r="70" spans="1:12">
      <c r="A70" s="5"/>
      <c r="B70" s="5"/>
      <c r="C70" s="5"/>
      <c r="D70" s="5"/>
      <c r="E70" s="5"/>
      <c r="F70" s="5" t="s">
        <v>251</v>
      </c>
      <c r="G70" s="44" t="s">
        <v>255</v>
      </c>
      <c r="H70" s="43"/>
      <c r="I70" t="s">
        <v>253</v>
      </c>
    </row>
    <row r="71" spans="1:12">
      <c r="A71" s="5"/>
      <c r="B71" s="5"/>
      <c r="C71" s="5"/>
      <c r="D71" s="5"/>
      <c r="E71" s="5"/>
      <c r="F71" s="5"/>
      <c r="G71" s="7"/>
      <c r="H71" s="7"/>
    </row>
    <row r="72" spans="1:12">
      <c r="A72" s="5"/>
      <c r="B72" s="5"/>
      <c r="C72" s="5"/>
      <c r="D72" s="5"/>
      <c r="E72" s="5"/>
      <c r="F72" s="5"/>
      <c r="G72" s="2" t="s">
        <v>24</v>
      </c>
    </row>
    <row r="73" spans="1:12">
      <c r="A73" s="5"/>
      <c r="B73" s="5"/>
      <c r="C73" s="5"/>
      <c r="D73" s="5"/>
      <c r="E73" s="5"/>
      <c r="F73" s="5"/>
      <c r="G73" s="4" t="s">
        <v>159</v>
      </c>
      <c r="H73" s="10"/>
    </row>
    <row r="74" spans="1:12">
      <c r="A74" s="5"/>
      <c r="B74" s="5"/>
      <c r="C74" s="5"/>
      <c r="D74" s="5"/>
      <c r="E74" s="5"/>
      <c r="F74" s="5"/>
      <c r="G74" s="4" t="s">
        <v>25</v>
      </c>
      <c r="H74" s="10"/>
    </row>
    <row r="75" spans="1:12">
      <c r="A75" s="5"/>
      <c r="B75" s="5"/>
      <c r="C75" s="5"/>
      <c r="D75" s="5"/>
      <c r="E75" s="5"/>
      <c r="F75" s="5"/>
      <c r="G75" s="4" t="s">
        <v>26</v>
      </c>
      <c r="H75" s="10"/>
    </row>
    <row r="76" spans="1:12">
      <c r="A76" s="5"/>
      <c r="B76" s="5"/>
      <c r="C76" s="5"/>
      <c r="D76" s="5"/>
      <c r="E76" s="5"/>
      <c r="F76" s="5"/>
      <c r="G76" s="12" t="s">
        <v>260</v>
      </c>
      <c r="H76" s="10"/>
    </row>
    <row r="77" spans="1:12">
      <c r="A77" s="5"/>
      <c r="B77" s="5"/>
      <c r="C77" s="5"/>
      <c r="D77" s="5"/>
      <c r="E77" s="5"/>
      <c r="F77" s="5"/>
    </row>
    <row r="78" spans="1:12">
      <c r="A78" s="5"/>
      <c r="B78" s="5"/>
      <c r="C78" s="5"/>
      <c r="D78" s="5"/>
      <c r="E78" s="5"/>
      <c r="F78" s="5" t="s">
        <v>234</v>
      </c>
      <c r="G78" s="2" t="s">
        <v>236</v>
      </c>
    </row>
    <row r="79" spans="1:12">
      <c r="A79" s="5"/>
      <c r="B79" s="5"/>
      <c r="C79" s="5"/>
      <c r="D79" s="5"/>
      <c r="E79" s="5"/>
      <c r="F79" s="5" t="s">
        <v>234</v>
      </c>
      <c r="G79" t="s">
        <v>27</v>
      </c>
      <c r="H79" t="s">
        <v>28</v>
      </c>
      <c r="I79" t="s">
        <v>29</v>
      </c>
      <c r="J79" t="s">
        <v>30</v>
      </c>
      <c r="K79" s="3" t="s">
        <v>31</v>
      </c>
      <c r="L79" t="s">
        <v>32</v>
      </c>
    </row>
    <row r="80" spans="1:12">
      <c r="A80" s="5"/>
      <c r="B80" s="5"/>
      <c r="C80" s="5"/>
      <c r="D80" s="5"/>
      <c r="E80" s="5"/>
      <c r="F80" s="5" t="s">
        <v>234</v>
      </c>
      <c r="G80" s="54" t="str">
        <f>IF(H16 = "Imports / Direct Imports","1 CVS Dr","")</f>
        <v>1 CVS Dr</v>
      </c>
      <c r="H80" s="54" t="s">
        <v>33</v>
      </c>
      <c r="I80" s="54"/>
      <c r="J80" s="54"/>
      <c r="K80" s="54"/>
      <c r="L80" s="54"/>
    </row>
    <row r="81" spans="1:12">
      <c r="A81" s="5"/>
      <c r="B81" s="5"/>
      <c r="C81" s="5"/>
      <c r="D81" s="5"/>
      <c r="E81" s="5"/>
      <c r="F81" s="5" t="s">
        <v>234</v>
      </c>
      <c r="G81" s="55" t="str">
        <f>IF(H16 = "Imports / Direct Imports","1 CVS Dr","")</f>
        <v>1 CVS Dr</v>
      </c>
      <c r="H81" s="54" t="s">
        <v>34</v>
      </c>
      <c r="I81" s="54"/>
      <c r="J81" s="54"/>
      <c r="K81" s="54"/>
      <c r="L81" s="54"/>
    </row>
    <row r="82" spans="1:12">
      <c r="A82" s="5"/>
      <c r="B82" s="5"/>
      <c r="C82" s="5"/>
      <c r="D82" s="5"/>
      <c r="E82" s="5"/>
      <c r="F82" s="5" t="s">
        <v>234</v>
      </c>
      <c r="G82" s="55" t="str">
        <f>IF(H16 = "Imports / Direct Imports","1 CVS Dr","")</f>
        <v>1 CVS Dr</v>
      </c>
      <c r="H82" s="54" t="s">
        <v>35</v>
      </c>
      <c r="I82" s="54"/>
      <c r="J82" s="54"/>
      <c r="K82" s="54"/>
      <c r="L82" s="54"/>
    </row>
    <row r="83" spans="1:12">
      <c r="A83" s="5"/>
      <c r="B83" s="5"/>
      <c r="C83" s="5"/>
      <c r="D83" s="5"/>
      <c r="E83" s="5"/>
      <c r="F83" s="5" t="s">
        <v>234</v>
      </c>
      <c r="G83" s="55" t="str">
        <f>IF(H16 = "Imports / Direct Imports","1 CVS Dr","")</f>
        <v>1 CVS Dr</v>
      </c>
      <c r="H83" s="54" t="s">
        <v>36</v>
      </c>
      <c r="I83" s="54"/>
      <c r="J83" s="54"/>
      <c r="K83" s="54"/>
      <c r="L83" s="54"/>
    </row>
    <row r="84" spans="1:12">
      <c r="A84" s="5"/>
      <c r="B84" s="5"/>
      <c r="C84" s="5"/>
      <c r="D84" s="5"/>
      <c r="E84" s="5"/>
      <c r="F84" s="5" t="s">
        <v>234</v>
      </c>
      <c r="G84" s="55" t="str">
        <f>IF(H16 = "Imports / Direct Imports","1 CVS Dr","")</f>
        <v>1 CVS Dr</v>
      </c>
      <c r="H84" s="54" t="s">
        <v>281</v>
      </c>
      <c r="I84" s="54"/>
      <c r="J84" s="54"/>
      <c r="K84" s="54"/>
      <c r="L84" s="54"/>
    </row>
    <row r="85" spans="1:12">
      <c r="A85" s="5"/>
      <c r="B85" s="5"/>
      <c r="C85" s="5"/>
      <c r="D85" s="5"/>
      <c r="E85" s="5"/>
      <c r="F85" s="5" t="s">
        <v>234</v>
      </c>
      <c r="G85" s="55" t="str">
        <f>IF(H16 = "Imports / Direct Imports","1 CVS Dr","")</f>
        <v>1 CVS Dr</v>
      </c>
      <c r="H85" s="54" t="s">
        <v>37</v>
      </c>
      <c r="I85" s="54"/>
      <c r="J85" s="54"/>
      <c r="K85" s="54"/>
      <c r="L85" s="54"/>
    </row>
    <row r="86" spans="1:12">
      <c r="A86" s="5"/>
      <c r="B86" s="5"/>
      <c r="C86" s="5"/>
      <c r="D86" s="5"/>
      <c r="E86" s="5"/>
      <c r="F86" s="5" t="s">
        <v>234</v>
      </c>
      <c r="G86" s="55" t="str">
        <f>IF(H16 = "Imports / Direct Imports","1 CVS Dr","")</f>
        <v>1 CVS Dr</v>
      </c>
      <c r="H86" s="54" t="s">
        <v>38</v>
      </c>
      <c r="I86" s="54"/>
      <c r="J86" s="54"/>
      <c r="K86" s="54"/>
      <c r="L86" s="54"/>
    </row>
    <row r="87" spans="1:12">
      <c r="A87" s="5"/>
      <c r="B87" s="5"/>
      <c r="C87" s="5"/>
      <c r="D87" s="5"/>
      <c r="E87" s="5"/>
      <c r="F87" s="5" t="s">
        <v>234</v>
      </c>
      <c r="G87" s="55" t="str">
        <f>IF(H16 = "Imports / Direct Imports","1 CVS Dr","")</f>
        <v>1 CVS Dr</v>
      </c>
      <c r="H87" s="54" t="s">
        <v>39</v>
      </c>
      <c r="I87" s="54"/>
      <c r="J87" s="54"/>
      <c r="K87" s="54"/>
      <c r="L87" s="54"/>
    </row>
    <row r="88" spans="1:12">
      <c r="A88" s="5"/>
      <c r="B88" s="5"/>
      <c r="C88" s="5"/>
      <c r="D88" s="5"/>
      <c r="E88" s="5"/>
      <c r="F88" s="5" t="s">
        <v>234</v>
      </c>
      <c r="G88" s="55" t="str">
        <f>IF(H16 = "Imports / Direct Imports","1 CVS Dr","")</f>
        <v>1 CVS Dr</v>
      </c>
      <c r="H88" s="54" t="s">
        <v>40</v>
      </c>
      <c r="I88" s="54"/>
      <c r="J88" s="54"/>
      <c r="K88" s="54"/>
      <c r="L88" s="54"/>
    </row>
    <row r="89" spans="1:12">
      <c r="A89" s="5"/>
      <c r="B89" s="5"/>
      <c r="C89" s="5"/>
      <c r="D89" s="5"/>
      <c r="E89" s="5"/>
      <c r="F89" s="5" t="s">
        <v>234</v>
      </c>
      <c r="G89" s="55" t="str">
        <f>IF(H16 = "Imports / Direct Imports","1 CVS Dr","")</f>
        <v>1 CVS Dr</v>
      </c>
      <c r="H89" s="54" t="s">
        <v>41</v>
      </c>
      <c r="I89" s="54"/>
      <c r="J89" s="54"/>
      <c r="K89" s="54"/>
      <c r="L89" s="54"/>
    </row>
    <row r="90" spans="1:12">
      <c r="A90" s="5"/>
      <c r="B90" s="5"/>
      <c r="C90" s="5"/>
      <c r="D90" s="5"/>
      <c r="E90" s="5"/>
      <c r="F90" s="5" t="s">
        <v>234</v>
      </c>
      <c r="G90" s="55" t="str">
        <f>IF(H16 = "Imports / Direct Imports","1 CVS Dr","")</f>
        <v>1 CVS Dr</v>
      </c>
      <c r="H90" s="54" t="s">
        <v>42</v>
      </c>
      <c r="I90" s="54"/>
      <c r="J90" s="54"/>
      <c r="K90" s="54"/>
      <c r="L90" s="54"/>
    </row>
    <row r="91" spans="1:12">
      <c r="A91" s="5"/>
      <c r="B91" s="5"/>
      <c r="C91" s="5"/>
      <c r="D91" s="5"/>
      <c r="E91" s="5"/>
      <c r="F91" s="5" t="s">
        <v>234</v>
      </c>
      <c r="G91" s="55" t="str">
        <f>IF(H16 = "Imports / Direct Imports","1 CVS Dr","")</f>
        <v>1 CVS Dr</v>
      </c>
      <c r="H91" s="54" t="s">
        <v>43</v>
      </c>
      <c r="I91" s="54"/>
      <c r="J91" s="54"/>
      <c r="K91" s="54"/>
      <c r="L91" s="54"/>
    </row>
    <row r="92" spans="1:12">
      <c r="A92" s="5"/>
      <c r="B92" s="5"/>
      <c r="C92" s="5"/>
      <c r="D92" s="5"/>
      <c r="E92" s="5"/>
      <c r="F92" s="5" t="s">
        <v>234</v>
      </c>
      <c r="G92" s="55" t="str">
        <f>IF(H16 = "Imports / Direct Imports","1 CVS Dr","")</f>
        <v>1 CVS Dr</v>
      </c>
      <c r="H92" s="54" t="s">
        <v>282</v>
      </c>
      <c r="I92" s="54"/>
      <c r="J92" s="54"/>
      <c r="K92" s="54"/>
      <c r="L92" s="54"/>
    </row>
    <row r="93" spans="1:12">
      <c r="A93" s="5"/>
      <c r="B93" s="5"/>
      <c r="C93" s="5"/>
      <c r="D93" s="5"/>
      <c r="E93" s="5"/>
      <c r="F93" s="5" t="s">
        <v>234</v>
      </c>
      <c r="G93" s="55" t="str">
        <f>IF(H16 = "Imports / Direct Imports","1 CVS Dr","")</f>
        <v>1 CVS Dr</v>
      </c>
      <c r="H93" s="54" t="s">
        <v>44</v>
      </c>
      <c r="I93" s="54"/>
      <c r="J93" s="54"/>
      <c r="K93" s="54"/>
      <c r="L93" s="54"/>
    </row>
    <row r="94" spans="1:12">
      <c r="A94" s="5"/>
      <c r="B94" s="5"/>
      <c r="C94" s="5"/>
      <c r="D94" s="5"/>
      <c r="E94" s="5"/>
      <c r="F94" s="5" t="s">
        <v>234</v>
      </c>
      <c r="G94" s="55" t="str">
        <f>IF(H16 = "Imports / Direct Imports","1 CVS Dr","")</f>
        <v>1 CVS Dr</v>
      </c>
      <c r="H94" s="54" t="s">
        <v>45</v>
      </c>
      <c r="I94" s="54"/>
      <c r="J94" s="54"/>
      <c r="K94" s="54"/>
      <c r="L94" s="54"/>
    </row>
    <row r="95" spans="1:12">
      <c r="A95" s="5"/>
      <c r="B95" s="5"/>
      <c r="C95" s="5"/>
      <c r="D95" s="5"/>
      <c r="E95" s="5"/>
      <c r="F95" s="5" t="s">
        <v>234</v>
      </c>
      <c r="G95" s="55" t="str">
        <f>IF(H16 = "Imports / Direct Imports","1 CVS Dr","")</f>
        <v>1 CVS Dr</v>
      </c>
      <c r="H95" s="54" t="s">
        <v>46</v>
      </c>
      <c r="I95" s="54"/>
      <c r="J95" s="54"/>
      <c r="K95" s="54"/>
      <c r="L95" s="54"/>
    </row>
    <row r="96" spans="1:12">
      <c r="A96" s="5"/>
      <c r="B96" s="5"/>
      <c r="C96" s="5"/>
      <c r="D96" s="5"/>
      <c r="E96" s="5"/>
      <c r="F96" s="5" t="s">
        <v>234</v>
      </c>
      <c r="G96" s="55" t="str">
        <f>IF(H16 = "Imports / Direct Imports","1 CVS Dr","")</f>
        <v>1 CVS Dr</v>
      </c>
      <c r="H96" s="54" t="s">
        <v>283</v>
      </c>
      <c r="I96" s="54"/>
      <c r="J96" s="54"/>
      <c r="K96" s="54"/>
      <c r="L96" s="54"/>
    </row>
    <row r="97" spans="1:12">
      <c r="A97" s="5"/>
      <c r="B97" s="5"/>
      <c r="C97" s="5"/>
      <c r="D97" s="5"/>
      <c r="E97" s="5"/>
      <c r="F97" s="5" t="s">
        <v>234</v>
      </c>
      <c r="G97" s="55" t="str">
        <f>IF(H16 = "Imports / Direct Imports","1 CVS Dr","")</f>
        <v>1 CVS Dr</v>
      </c>
      <c r="H97" s="54" t="s">
        <v>47</v>
      </c>
      <c r="I97" s="54"/>
      <c r="J97" s="54"/>
      <c r="K97" s="54"/>
      <c r="L97" s="54"/>
    </row>
    <row r="98" spans="1:12">
      <c r="A98" s="5"/>
      <c r="B98" s="5"/>
      <c r="C98" s="5"/>
      <c r="D98" s="5"/>
      <c r="E98" s="5"/>
      <c r="F98" s="5" t="s">
        <v>234</v>
      </c>
      <c r="G98" s="55" t="str">
        <f>IF(H16= "Imports / Direct Imports","1 CVS Dr","")</f>
        <v>1 CVS Dr</v>
      </c>
      <c r="H98" s="54" t="s">
        <v>48</v>
      </c>
      <c r="I98" s="54"/>
      <c r="J98" s="54"/>
      <c r="K98" s="54"/>
      <c r="L98" s="54"/>
    </row>
    <row r="99" spans="1:12">
      <c r="A99" s="5"/>
      <c r="B99" s="5"/>
      <c r="C99" s="5"/>
      <c r="D99" s="5"/>
      <c r="E99" s="5"/>
      <c r="F99" s="5" t="s">
        <v>234</v>
      </c>
      <c r="G99" s="55" t="str">
        <f>IF(H16 = "Imports / Direct Imports","1 CVS Dr","")</f>
        <v>1 CVS Dr</v>
      </c>
      <c r="H99" s="54" t="s">
        <v>49</v>
      </c>
      <c r="I99" s="54"/>
      <c r="J99" s="54"/>
      <c r="K99" s="54"/>
      <c r="L99" s="54"/>
    </row>
    <row r="100" spans="1:12">
      <c r="A100" s="5"/>
      <c r="B100" s="5"/>
      <c r="C100" s="5"/>
      <c r="D100" s="5"/>
      <c r="E100" s="5"/>
      <c r="F100" s="5" t="s">
        <v>234</v>
      </c>
      <c r="G100" s="55" t="str">
        <f>IF(H16 = "Imports / Direct Imports","1 CVS Dr","")</f>
        <v>1 CVS Dr</v>
      </c>
      <c r="H100" s="54" t="s">
        <v>50</v>
      </c>
      <c r="I100" s="54"/>
      <c r="J100" s="54"/>
      <c r="K100" s="54"/>
      <c r="L100" s="54"/>
    </row>
    <row r="101" spans="1:12">
      <c r="A101" s="5"/>
      <c r="B101" s="5"/>
      <c r="C101" s="5"/>
      <c r="D101" s="5"/>
      <c r="E101" s="5"/>
      <c r="F101" s="5"/>
    </row>
    <row r="102" spans="1:12">
      <c r="A102" s="5"/>
      <c r="B102" s="5"/>
      <c r="C102" s="5"/>
      <c r="D102" s="5"/>
      <c r="E102" s="5"/>
      <c r="F102" s="5"/>
      <c r="G102" s="2" t="s">
        <v>51</v>
      </c>
    </row>
    <row r="103" spans="1:12" ht="30">
      <c r="A103" s="5"/>
      <c r="B103" s="5"/>
      <c r="C103" s="5"/>
      <c r="D103" s="5"/>
      <c r="E103" s="5"/>
      <c r="F103" s="5"/>
      <c r="G103" s="11" t="s">
        <v>160</v>
      </c>
      <c r="H103" s="10"/>
    </row>
    <row r="104" spans="1:12">
      <c r="A104" s="5"/>
      <c r="B104" s="5"/>
      <c r="C104" s="5"/>
      <c r="D104" s="5"/>
      <c r="E104" s="5"/>
      <c r="F104" s="5"/>
      <c r="G104" s="4" t="s">
        <v>52</v>
      </c>
      <c r="H104" s="4"/>
    </row>
    <row r="105" spans="1:12">
      <c r="A105" s="5"/>
      <c r="B105" s="5"/>
      <c r="C105" s="5"/>
      <c r="D105" s="5"/>
      <c r="E105" s="5"/>
      <c r="F105" s="5"/>
      <c r="G105" s="4" t="s">
        <v>53</v>
      </c>
      <c r="H105" s="4"/>
    </row>
    <row r="106" spans="1:12">
      <c r="A106" s="5"/>
      <c r="B106" s="5"/>
      <c r="C106" s="5"/>
      <c r="D106" s="5"/>
      <c r="E106" s="5"/>
      <c r="F106" s="5"/>
      <c r="G106" s="4" t="s">
        <v>161</v>
      </c>
      <c r="H106" s="10"/>
    </row>
    <row r="107" spans="1:12">
      <c r="A107" s="5"/>
      <c r="B107" s="5"/>
      <c r="C107" s="5"/>
      <c r="D107" s="5"/>
      <c r="E107" s="5"/>
      <c r="F107" s="5"/>
      <c r="G107" s="4" t="s">
        <v>162</v>
      </c>
      <c r="H107" s="10"/>
    </row>
    <row r="108" spans="1:12">
      <c r="A108" s="5"/>
      <c r="B108" s="5"/>
      <c r="C108" s="5"/>
      <c r="D108" s="5"/>
      <c r="E108" s="5"/>
      <c r="F108" s="5"/>
      <c r="G108" s="4" t="s">
        <v>163</v>
      </c>
      <c r="H108" s="10"/>
    </row>
    <row r="109" spans="1:12">
      <c r="A109" s="5"/>
      <c r="B109" s="5"/>
      <c r="C109" s="5"/>
      <c r="D109" s="5"/>
      <c r="E109" s="5"/>
      <c r="F109" s="5"/>
      <c r="G109" s="4" t="s">
        <v>164</v>
      </c>
      <c r="H109" s="10"/>
    </row>
    <row r="110" spans="1:12">
      <c r="A110" s="5"/>
      <c r="B110" s="5"/>
      <c r="C110" s="5"/>
      <c r="D110" s="5"/>
      <c r="E110" s="5"/>
      <c r="F110" s="5"/>
      <c r="G110" s="4" t="s">
        <v>90</v>
      </c>
      <c r="H110" s="10"/>
    </row>
    <row r="111" spans="1:12">
      <c r="A111" s="5"/>
      <c r="B111" s="5"/>
      <c r="C111" s="5"/>
      <c r="D111" s="5"/>
      <c r="E111" s="5"/>
      <c r="F111" s="5"/>
      <c r="G111" s="4" t="s">
        <v>165</v>
      </c>
      <c r="H111" s="10"/>
    </row>
    <row r="112" spans="1:12">
      <c r="A112" s="5"/>
      <c r="B112" s="5"/>
      <c r="C112" s="5"/>
      <c r="D112" s="5"/>
      <c r="E112" s="5"/>
      <c r="F112" s="5"/>
      <c r="G112" s="4" t="s">
        <v>243</v>
      </c>
      <c r="H112" s="4"/>
    </row>
    <row r="113" spans="1:11">
      <c r="A113" s="5"/>
      <c r="B113" s="5"/>
      <c r="C113" s="5"/>
      <c r="D113" s="5"/>
      <c r="E113" s="5"/>
      <c r="F113" s="5"/>
    </row>
    <row r="114" spans="1:11">
      <c r="A114" s="5"/>
      <c r="B114" s="5"/>
      <c r="C114" s="5"/>
      <c r="D114" s="5"/>
      <c r="E114" s="5"/>
      <c r="F114" s="45" t="s">
        <v>267</v>
      </c>
      <c r="G114" s="2" t="s">
        <v>54</v>
      </c>
    </row>
    <row r="115" spans="1:11">
      <c r="A115" s="5"/>
      <c r="B115" s="5"/>
      <c r="C115" s="5"/>
      <c r="D115" s="5"/>
      <c r="E115" s="5"/>
      <c r="F115" s="5" t="s">
        <v>151</v>
      </c>
      <c r="G115" s="12" t="s">
        <v>166</v>
      </c>
      <c r="H115" s="10"/>
    </row>
    <row r="116" spans="1:11" ht="30">
      <c r="A116" s="5"/>
      <c r="B116" s="5"/>
      <c r="C116" s="5"/>
      <c r="D116" s="5"/>
      <c r="E116" s="5"/>
      <c r="F116" s="38" t="s">
        <v>269</v>
      </c>
      <c r="G116" s="15" t="s">
        <v>169</v>
      </c>
      <c r="H116" s="13"/>
    </row>
    <row r="117" spans="1:11">
      <c r="A117" s="5"/>
      <c r="B117" s="5"/>
      <c r="C117" s="5"/>
      <c r="D117" s="5"/>
      <c r="E117" s="5"/>
      <c r="F117" s="5" t="s">
        <v>266</v>
      </c>
      <c r="G117" s="13" t="s">
        <v>98</v>
      </c>
      <c r="H117" s="13"/>
    </row>
    <row r="118" spans="1:11">
      <c r="A118" s="5"/>
      <c r="B118" s="5"/>
      <c r="C118" s="5"/>
      <c r="D118" s="5"/>
      <c r="E118" s="5"/>
      <c r="F118" s="5" t="s">
        <v>123</v>
      </c>
      <c r="G118" s="13" t="s">
        <v>99</v>
      </c>
      <c r="H118" s="13"/>
    </row>
    <row r="119" spans="1:11">
      <c r="A119" s="5"/>
      <c r="B119" s="5"/>
      <c r="C119" s="5"/>
      <c r="D119" s="5"/>
      <c r="E119" s="5"/>
      <c r="F119" s="5" t="s">
        <v>150</v>
      </c>
      <c r="G119" s="13" t="s">
        <v>100</v>
      </c>
      <c r="H119" s="13"/>
    </row>
    <row r="120" spans="1:11">
      <c r="A120" s="5"/>
      <c r="B120" s="5"/>
      <c r="C120" s="5"/>
      <c r="D120" s="5"/>
      <c r="E120" s="5"/>
      <c r="F120" s="5" t="s">
        <v>171</v>
      </c>
      <c r="G120" s="13" t="s">
        <v>202</v>
      </c>
      <c r="H120" s="13"/>
    </row>
    <row r="121" spans="1:11">
      <c r="A121" s="5"/>
      <c r="B121" s="5"/>
      <c r="C121" s="5"/>
      <c r="D121" s="5"/>
      <c r="E121" s="5"/>
      <c r="F121" s="5"/>
    </row>
    <row r="122" spans="1:11">
      <c r="A122" s="5"/>
      <c r="B122" s="5"/>
      <c r="C122" s="5"/>
      <c r="D122" s="5"/>
      <c r="E122" s="5"/>
      <c r="F122" s="5" t="s">
        <v>238</v>
      </c>
      <c r="G122" s="4" t="s">
        <v>237</v>
      </c>
      <c r="H122" s="10" t="s">
        <v>152</v>
      </c>
    </row>
    <row r="123" spans="1:11">
      <c r="A123" s="5"/>
      <c r="B123" s="5"/>
      <c r="C123" s="5"/>
      <c r="D123" s="5"/>
      <c r="E123" s="5"/>
      <c r="F123" s="5" t="s">
        <v>225</v>
      </c>
      <c r="G123" s="4" t="s">
        <v>239</v>
      </c>
      <c r="H123" s="10" t="s">
        <v>152</v>
      </c>
    </row>
    <row r="124" spans="1:11">
      <c r="A124" s="5"/>
      <c r="B124" s="5"/>
      <c r="C124" s="5"/>
      <c r="D124" s="5"/>
      <c r="E124" s="5"/>
      <c r="F124" s="5"/>
      <c r="G124" s="1" t="s">
        <v>240</v>
      </c>
      <c r="H124" s="16" t="s">
        <v>58</v>
      </c>
      <c r="I124" s="16" t="s">
        <v>59</v>
      </c>
      <c r="J124" s="16" t="s">
        <v>244</v>
      </c>
      <c r="K124" s="16" t="s">
        <v>60</v>
      </c>
    </row>
    <row r="125" spans="1:11">
      <c r="A125" s="5"/>
      <c r="B125" s="5"/>
      <c r="C125" s="5"/>
      <c r="D125" s="5"/>
      <c r="E125" s="5"/>
      <c r="F125" s="5" t="s">
        <v>257</v>
      </c>
      <c r="G125" s="4" t="s">
        <v>55</v>
      </c>
      <c r="H125" s="4"/>
      <c r="I125" s="4"/>
      <c r="J125" s="4"/>
      <c r="K125" s="4"/>
    </row>
    <row r="126" spans="1:11">
      <c r="A126" s="5"/>
      <c r="B126" s="5"/>
      <c r="C126" s="5"/>
      <c r="D126" s="5"/>
      <c r="E126" s="5"/>
      <c r="F126" s="5" t="s">
        <v>257</v>
      </c>
      <c r="G126" s="4" t="s">
        <v>56</v>
      </c>
      <c r="H126" s="4"/>
      <c r="I126" s="4"/>
      <c r="J126" s="4"/>
      <c r="K126" s="4"/>
    </row>
    <row r="127" spans="1:11">
      <c r="A127" s="5"/>
      <c r="B127" s="5"/>
      <c r="C127" s="5"/>
      <c r="D127" s="5"/>
      <c r="E127" s="5"/>
      <c r="F127" s="5" t="s">
        <v>257</v>
      </c>
      <c r="G127" s="4" t="s">
        <v>57</v>
      </c>
      <c r="H127" s="4"/>
      <c r="I127" s="4"/>
      <c r="J127" s="4"/>
      <c r="K127" s="4"/>
    </row>
    <row r="128" spans="1:11">
      <c r="A128" s="5"/>
      <c r="B128" s="5"/>
      <c r="C128" s="5"/>
      <c r="D128" s="5"/>
      <c r="E128" s="5"/>
      <c r="F128" s="5"/>
      <c r="G128" s="4" t="s">
        <v>241</v>
      </c>
      <c r="H128" s="4"/>
      <c r="I128" s="4"/>
      <c r="J128" s="4"/>
      <c r="K128" s="4"/>
    </row>
    <row r="129" spans="1:8">
      <c r="A129" s="5"/>
      <c r="B129" s="5"/>
      <c r="C129" s="5"/>
      <c r="D129" s="5"/>
      <c r="E129" s="5"/>
      <c r="F129" s="5"/>
    </row>
    <row r="130" spans="1:8">
      <c r="A130" s="5"/>
      <c r="B130" s="5"/>
      <c r="C130" s="5"/>
      <c r="D130" s="5"/>
      <c r="E130" s="5"/>
      <c r="F130" s="5"/>
      <c r="G130" s="2" t="s">
        <v>65</v>
      </c>
    </row>
    <row r="131" spans="1:8">
      <c r="A131" s="5"/>
      <c r="B131" s="5"/>
      <c r="C131" s="5"/>
      <c r="D131" s="5"/>
      <c r="E131" s="5"/>
      <c r="F131" s="5" t="s">
        <v>257</v>
      </c>
      <c r="G131" s="4" t="s">
        <v>62</v>
      </c>
      <c r="H131" s="4"/>
    </row>
    <row r="132" spans="1:8">
      <c r="A132" s="5"/>
      <c r="B132" s="5"/>
      <c r="C132" s="5"/>
      <c r="D132" s="5"/>
      <c r="E132" s="5"/>
      <c r="F132" s="5" t="s">
        <v>257</v>
      </c>
      <c r="G132" s="4" t="s">
        <v>63</v>
      </c>
      <c r="H132" s="12"/>
    </row>
    <row r="133" spans="1:8">
      <c r="A133" s="5"/>
      <c r="B133" s="5"/>
      <c r="C133" s="5"/>
      <c r="D133" s="5"/>
      <c r="E133" s="5"/>
      <c r="F133" s="5" t="s">
        <v>257</v>
      </c>
      <c r="G133" s="4" t="s">
        <v>284</v>
      </c>
      <c r="H133" s="4"/>
    </row>
    <row r="134" spans="1:8" ht="30">
      <c r="A134" s="5"/>
      <c r="B134" s="5"/>
      <c r="C134" s="5"/>
      <c r="D134" s="5"/>
      <c r="E134" s="5"/>
      <c r="F134" s="68" t="s">
        <v>275</v>
      </c>
      <c r="G134" s="4" t="s">
        <v>64</v>
      </c>
      <c r="H134" s="54"/>
    </row>
    <row r="135" spans="1:8">
      <c r="A135" s="5"/>
      <c r="B135" s="5"/>
      <c r="C135" s="5"/>
      <c r="D135" s="5"/>
      <c r="E135" s="5"/>
      <c r="F135" s="5" t="s">
        <v>250</v>
      </c>
      <c r="G135" s="4" t="s">
        <v>61</v>
      </c>
      <c r="H135" s="4"/>
    </row>
    <row r="136" spans="1:8">
      <c r="A136" s="5"/>
      <c r="B136" s="5"/>
      <c r="C136" s="5"/>
      <c r="D136" s="5"/>
      <c r="E136" s="5"/>
      <c r="F136" s="5" t="s">
        <v>256</v>
      </c>
      <c r="G136" s="4" t="s">
        <v>168</v>
      </c>
      <c r="H136" s="4"/>
    </row>
    <row r="137" spans="1:8">
      <c r="A137" s="5"/>
      <c r="B137" s="5"/>
      <c r="C137" s="5"/>
      <c r="D137" s="5"/>
      <c r="E137" s="5"/>
      <c r="F137" s="5" t="s">
        <v>251</v>
      </c>
      <c r="G137" s="12" t="s">
        <v>249</v>
      </c>
      <c r="H137" s="4"/>
    </row>
    <row r="138" spans="1:8">
      <c r="A138" s="5"/>
      <c r="B138" s="5"/>
      <c r="C138" s="5"/>
      <c r="D138" s="5"/>
      <c r="E138" s="5"/>
      <c r="F138" s="5"/>
      <c r="G138" s="42"/>
      <c r="H138" s="42"/>
    </row>
    <row r="139" spans="1:8">
      <c r="A139" s="5"/>
      <c r="B139" s="5"/>
      <c r="C139" s="5"/>
      <c r="D139" s="5"/>
      <c r="E139" s="5"/>
      <c r="F139" s="5"/>
      <c r="G139" s="2" t="s">
        <v>66</v>
      </c>
    </row>
    <row r="140" spans="1:8">
      <c r="A140" s="5"/>
      <c r="B140" s="5"/>
      <c r="C140" s="5"/>
      <c r="D140" s="5"/>
      <c r="E140" s="5"/>
      <c r="F140" s="35" t="s">
        <v>265</v>
      </c>
      <c r="G140" s="4" t="s">
        <v>242</v>
      </c>
      <c r="H140" s="54"/>
    </row>
    <row r="141" spans="1:8">
      <c r="A141" s="5"/>
      <c r="B141" s="5"/>
      <c r="C141" s="5"/>
      <c r="D141" s="5"/>
      <c r="E141" s="5"/>
      <c r="F141" s="35" t="s">
        <v>265</v>
      </c>
      <c r="G141" s="4" t="s">
        <v>67</v>
      </c>
      <c r="H141" s="54"/>
    </row>
    <row r="142" spans="1:8">
      <c r="A142" s="5"/>
      <c r="B142" s="5"/>
      <c r="C142" s="5"/>
      <c r="D142" s="5"/>
      <c r="E142" s="5"/>
      <c r="F142" s="5"/>
      <c r="G142" s="4"/>
      <c r="H142" s="4"/>
    </row>
    <row r="143" spans="1:8">
      <c r="F143" s="5" t="s">
        <v>225</v>
      </c>
      <c r="G143" s="4" t="s">
        <v>97</v>
      </c>
      <c r="H143" s="4"/>
    </row>
  </sheetData>
  <autoFilter ref="A14:M70" xr:uid="{F5FD0E85-627B-4CDB-B199-E24BDA206CF3}"/>
  <dataValidations count="10">
    <dataValidation type="list" allowBlank="1" showInputMessage="1" showErrorMessage="1" sqref="H19 H115 H111:H112 H106:H109 H103 H73 H68 H65:H66 H58 H122:H123 H52 H31 H54 H56" xr:uid="{315997FB-4E7E-44CA-9C7A-41EF50E4B5EA}">
      <formula1>$A$31:$A$32</formula1>
    </dataValidation>
    <dataValidation type="list" allowBlank="1" showInputMessage="1" showErrorMessage="1" sqref="H76" xr:uid="{25BED0F5-F62D-4C9E-A51C-B7532AC96908}">
      <formula1>$A$35:$A$37</formula1>
    </dataValidation>
    <dataValidation type="list" allowBlank="1" showInputMessage="1" showErrorMessage="1" sqref="H119:H120" xr:uid="{9905C75B-84C3-4FA2-97A1-8F3E910AD5ED}">
      <formula1>$E$15:$E$18</formula1>
    </dataValidation>
    <dataValidation type="list" allowBlank="1" showInputMessage="1" showErrorMessage="1" sqref="H118" xr:uid="{EE22D740-6B66-4A30-8AA6-888258855B0C}">
      <formula1>$D$15:$D$47</formula1>
    </dataValidation>
    <dataValidation type="list" allowBlank="1" showInputMessage="1" showErrorMessage="1" sqref="H110" xr:uid="{B78BAF01-245D-4326-9604-94CDD3525C8B}">
      <formula1>$C$15:$C$21</formula1>
    </dataValidation>
    <dataValidation type="list" allowBlank="1" showInputMessage="1" showErrorMessage="1" sqref="H74" xr:uid="{0CFA03D8-8608-4762-8E4E-3BCF02E9619D}">
      <formula1>$B$15:$B$18</formula1>
    </dataValidation>
    <dataValidation type="list" allowBlank="1" showInputMessage="1" showErrorMessage="1" sqref="H75" xr:uid="{1E5B8D55-1B31-4314-B5F2-8C075D23C716}">
      <formula1>$B$23:$B$28</formula1>
    </dataValidation>
    <dataValidation type="list" allowBlank="1" showInputMessage="1" showErrorMessage="1" sqref="H26" xr:uid="{D239711F-45D8-4A3E-86A5-26BDAB459D97}">
      <formula1>$A$15:$A$28</formula1>
    </dataValidation>
    <dataValidation type="list" allowBlank="1" showInputMessage="1" showErrorMessage="1" sqref="H55" xr:uid="{3CE880D6-1B37-4F65-8507-1157BB0FDB6E}">
      <formula1>$B$35:$B$38</formula1>
    </dataValidation>
    <dataValidation type="list" allowBlank="1" showInputMessage="1" showErrorMessage="1" sqref="H16" xr:uid="{E04FF8D8-318F-4E92-BB2A-2850EF93081C}">
      <formula1>$A$41:$A$44</formula1>
    </dataValidation>
  </dataValidations>
  <pageMargins left="0.7" right="0.7" top="0.75" bottom="0.75" header="0.3" footer="0.3"/>
  <pageSetup scale="69" orientation="portrait" horizontalDpi="90" verticalDpi="9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29D2A-8EB4-4375-AF45-ECD0B3B7F42E}">
  <sheetPr>
    <tabColor rgb="FFFF0000"/>
  </sheetPr>
  <dimension ref="A1:J36"/>
  <sheetViews>
    <sheetView zoomScaleNormal="100" workbookViewId="0">
      <selection activeCell="A8" sqref="A8"/>
    </sheetView>
  </sheetViews>
  <sheetFormatPr defaultRowHeight="15"/>
  <cols>
    <col min="1" max="1" width="72.140625" customWidth="1"/>
    <col min="2" max="2" width="47.28515625" style="3" customWidth="1"/>
    <col min="3" max="3" width="41" style="3" customWidth="1"/>
    <col min="4" max="4" width="41" style="53" customWidth="1"/>
    <col min="10" max="10" width="22.28515625" customWidth="1"/>
  </cols>
  <sheetData>
    <row r="1" spans="1:10" ht="21">
      <c r="B1" s="9" t="s">
        <v>170</v>
      </c>
      <c r="C1" s="17"/>
      <c r="D1" s="17"/>
    </row>
    <row r="2" spans="1:10" ht="21">
      <c r="A2" s="18" t="s">
        <v>191</v>
      </c>
      <c r="B2" s="17"/>
      <c r="C2" s="17"/>
      <c r="D2" s="17"/>
    </row>
    <row r="3" spans="1:10" ht="17.25">
      <c r="A3" s="19" t="s">
        <v>192</v>
      </c>
      <c r="B3" s="20" t="s">
        <v>193</v>
      </c>
      <c r="C3" s="21" t="s">
        <v>194</v>
      </c>
      <c r="D3" s="47" t="s">
        <v>258</v>
      </c>
      <c r="G3" s="70"/>
      <c r="H3" s="70"/>
      <c r="I3" s="70"/>
    </row>
    <row r="4" spans="1:10" ht="34.5">
      <c r="A4" s="22" t="s">
        <v>195</v>
      </c>
      <c r="B4" s="23" t="s">
        <v>196</v>
      </c>
      <c r="C4" s="24"/>
      <c r="D4" s="48"/>
      <c r="G4" s="70"/>
      <c r="H4" s="70"/>
      <c r="I4" s="70"/>
      <c r="J4" s="70"/>
    </row>
    <row r="5" spans="1:10" ht="34.5">
      <c r="A5" s="25" t="s">
        <v>98</v>
      </c>
      <c r="B5" s="26" t="s">
        <v>197</v>
      </c>
      <c r="C5" s="26" t="s">
        <v>198</v>
      </c>
      <c r="D5" s="49"/>
      <c r="E5" s="3"/>
      <c r="G5" s="71"/>
      <c r="H5" s="70"/>
      <c r="I5" s="70"/>
      <c r="J5" s="70"/>
    </row>
    <row r="6" spans="1:10" ht="51.75">
      <c r="A6" s="25" t="s">
        <v>99</v>
      </c>
      <c r="B6" s="26" t="s">
        <v>199</v>
      </c>
      <c r="C6" s="26" t="s">
        <v>200</v>
      </c>
      <c r="D6" s="49"/>
    </row>
    <row r="7" spans="1:10" ht="17.25">
      <c r="A7" s="25" t="s">
        <v>100</v>
      </c>
      <c r="B7" s="26" t="s">
        <v>201</v>
      </c>
      <c r="C7" s="26"/>
      <c r="D7" s="49"/>
    </row>
    <row r="8" spans="1:10" ht="17.25">
      <c r="A8" s="25" t="s">
        <v>171</v>
      </c>
      <c r="B8" s="26" t="s">
        <v>202</v>
      </c>
      <c r="C8" s="26" t="s">
        <v>203</v>
      </c>
      <c r="D8" s="49"/>
    </row>
    <row r="9" spans="1:10" ht="17.25">
      <c r="A9" s="27"/>
      <c r="B9" s="28"/>
      <c r="C9" s="28"/>
      <c r="D9" s="50"/>
    </row>
    <row r="10" spans="1:10" ht="34.5">
      <c r="A10" s="29" t="s">
        <v>204</v>
      </c>
      <c r="B10" s="29" t="s">
        <v>199</v>
      </c>
      <c r="C10" s="30"/>
      <c r="D10" s="51"/>
    </row>
    <row r="11" spans="1:10" ht="34.5">
      <c r="A11" s="25" t="s">
        <v>98</v>
      </c>
      <c r="B11" s="26" t="s">
        <v>197</v>
      </c>
      <c r="C11" s="26" t="s">
        <v>198</v>
      </c>
      <c r="D11" s="49"/>
    </row>
    <row r="12" spans="1:10" ht="51.75">
      <c r="A12" s="25" t="s">
        <v>99</v>
      </c>
      <c r="B12" s="26" t="s">
        <v>199</v>
      </c>
      <c r="C12" s="26" t="s">
        <v>200</v>
      </c>
      <c r="D12" s="49"/>
    </row>
    <row r="13" spans="1:10" ht="17.25">
      <c r="A13" s="25" t="s">
        <v>180</v>
      </c>
      <c r="B13" s="26" t="s">
        <v>205</v>
      </c>
      <c r="C13" s="26"/>
      <c r="D13" s="49"/>
    </row>
    <row r="14" spans="1:10" ht="17.25">
      <c r="A14" s="25" t="s">
        <v>181</v>
      </c>
      <c r="B14" s="26">
        <v>5</v>
      </c>
      <c r="C14" s="26" t="s">
        <v>206</v>
      </c>
      <c r="D14" s="49"/>
    </row>
    <row r="15" spans="1:10" ht="34.5">
      <c r="A15" s="25" t="s">
        <v>182</v>
      </c>
      <c r="B15" s="26">
        <v>300</v>
      </c>
      <c r="C15" s="26" t="s">
        <v>207</v>
      </c>
      <c r="D15" s="49"/>
    </row>
    <row r="16" spans="1:10" ht="17.25">
      <c r="A16" s="25" t="s">
        <v>183</v>
      </c>
      <c r="B16" s="26" t="s">
        <v>208</v>
      </c>
      <c r="C16" s="26"/>
      <c r="D16" s="49"/>
    </row>
    <row r="17" spans="1:4" ht="34.5">
      <c r="A17" s="25" t="s">
        <v>184</v>
      </c>
      <c r="B17" s="26" t="s">
        <v>209</v>
      </c>
      <c r="C17" s="26"/>
      <c r="D17" s="49"/>
    </row>
    <row r="18" spans="1:4" ht="34.5">
      <c r="A18" s="25" t="s">
        <v>185</v>
      </c>
      <c r="B18" s="26" t="s">
        <v>151</v>
      </c>
      <c r="C18" s="26" t="s">
        <v>210</v>
      </c>
      <c r="D18" s="49"/>
    </row>
    <row r="19" spans="1:4" ht="17.25">
      <c r="A19" s="25" t="s">
        <v>186</v>
      </c>
      <c r="B19" s="26" t="s">
        <v>211</v>
      </c>
      <c r="C19" s="26"/>
      <c r="D19" s="49"/>
    </row>
    <row r="20" spans="1:4" ht="17.25">
      <c r="A20" s="25" t="s">
        <v>187</v>
      </c>
      <c r="B20" s="26">
        <v>5</v>
      </c>
      <c r="C20" s="26" t="s">
        <v>206</v>
      </c>
      <c r="D20" s="49"/>
    </row>
    <row r="21" spans="1:4" ht="34.5">
      <c r="A21" s="25" t="s">
        <v>188</v>
      </c>
      <c r="B21" s="26">
        <v>300</v>
      </c>
      <c r="C21" s="26" t="s">
        <v>207</v>
      </c>
      <c r="D21" s="49"/>
    </row>
    <row r="22" spans="1:4" ht="17.25">
      <c r="A22" s="25" t="s">
        <v>189</v>
      </c>
      <c r="B22" s="26" t="s">
        <v>208</v>
      </c>
      <c r="C22" s="26"/>
      <c r="D22" s="49"/>
    </row>
    <row r="23" spans="1:4" ht="34.5">
      <c r="A23" s="25" t="s">
        <v>184</v>
      </c>
      <c r="B23" s="26" t="s">
        <v>212</v>
      </c>
      <c r="C23" s="26"/>
      <c r="D23" s="49"/>
    </row>
    <row r="24" spans="1:4" ht="34.5">
      <c r="A24" s="25" t="s">
        <v>213</v>
      </c>
      <c r="B24" s="26" t="s">
        <v>151</v>
      </c>
      <c r="C24" s="26" t="s">
        <v>210</v>
      </c>
      <c r="D24" s="49"/>
    </row>
    <row r="25" spans="1:4" ht="17.25">
      <c r="A25" s="31"/>
      <c r="B25" s="28"/>
      <c r="C25" s="28"/>
      <c r="D25" s="50"/>
    </row>
    <row r="26" spans="1:4" ht="34.5">
      <c r="A26" s="32" t="s">
        <v>214</v>
      </c>
      <c r="B26" s="32" t="s">
        <v>196</v>
      </c>
      <c r="C26" s="33"/>
      <c r="D26" s="52"/>
    </row>
    <row r="27" spans="1:4" ht="34.5">
      <c r="A27" s="25" t="s">
        <v>98</v>
      </c>
      <c r="B27" s="26" t="s">
        <v>197</v>
      </c>
      <c r="C27" s="26" t="s">
        <v>198</v>
      </c>
      <c r="D27" s="49"/>
    </row>
    <row r="28" spans="1:4" ht="51.75">
      <c r="A28" s="25" t="s">
        <v>99</v>
      </c>
      <c r="B28" s="26" t="s">
        <v>199</v>
      </c>
      <c r="C28" s="26" t="s">
        <v>200</v>
      </c>
      <c r="D28" s="49"/>
    </row>
    <row r="29" spans="1:4" ht="17.25">
      <c r="A29" s="25" t="s">
        <v>172</v>
      </c>
      <c r="B29" s="26" t="s">
        <v>215</v>
      </c>
      <c r="C29" s="26"/>
      <c r="D29" s="49"/>
    </row>
    <row r="30" spans="1:4" ht="34.5">
      <c r="A30" s="25" t="s">
        <v>173</v>
      </c>
      <c r="B30" s="26" t="s">
        <v>216</v>
      </c>
      <c r="C30" s="26" t="s">
        <v>217</v>
      </c>
      <c r="D30" s="49"/>
    </row>
    <row r="31" spans="1:4" ht="17.25">
      <c r="A31" s="25" t="s">
        <v>174</v>
      </c>
      <c r="B31" s="26" t="s">
        <v>218</v>
      </c>
      <c r="C31" s="26"/>
      <c r="D31" s="49"/>
    </row>
    <row r="32" spans="1:4" ht="69">
      <c r="A32" s="25" t="s">
        <v>175</v>
      </c>
      <c r="B32" s="26">
        <v>22</v>
      </c>
      <c r="C32" s="26" t="s">
        <v>219</v>
      </c>
      <c r="D32" s="49"/>
    </row>
    <row r="33" spans="1:4" ht="17.25">
      <c r="A33" s="25" t="s">
        <v>176</v>
      </c>
      <c r="B33" s="26" t="s">
        <v>220</v>
      </c>
      <c r="C33" s="26"/>
      <c r="D33" s="49"/>
    </row>
    <row r="34" spans="1:4" ht="34.5">
      <c r="A34" s="25" t="s">
        <v>177</v>
      </c>
      <c r="B34" s="26" t="s">
        <v>221</v>
      </c>
      <c r="C34" s="26" t="s">
        <v>217</v>
      </c>
      <c r="D34" s="49"/>
    </row>
    <row r="35" spans="1:4" ht="17.25">
      <c r="A35" s="25" t="s">
        <v>178</v>
      </c>
      <c r="B35" s="26" t="s">
        <v>218</v>
      </c>
      <c r="C35" s="26"/>
      <c r="D35" s="49"/>
    </row>
    <row r="36" spans="1:4" ht="69">
      <c r="A36" s="25" t="s">
        <v>179</v>
      </c>
      <c r="B36" s="26">
        <v>22</v>
      </c>
      <c r="C36" s="26" t="s">
        <v>219</v>
      </c>
      <c r="D36" s="49"/>
    </row>
  </sheetData>
  <mergeCells count="3">
    <mergeCell ref="G3:I3"/>
    <mergeCell ref="G4:J4"/>
    <mergeCell ref="G5:J5"/>
  </mergeCells>
  <hyperlinks>
    <hyperlink ref="B23" r:id="rId1" xr:uid="{E9B818AA-C304-49C0-8A56-23D3971EAC3C}"/>
  </hyperlinks>
  <pageMargins left="0.7" right="0.7" top="0.75" bottom="0.75" header="0.3" footer="0.3"/>
  <pageSetup scale="61" orientation="landscape" horizontalDpi="90" verticalDpi="9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DC712F41A3194FB63ECC99A825EB11" ma:contentTypeVersion="4" ma:contentTypeDescription="Create a new document." ma:contentTypeScope="" ma:versionID="cbdbb36acc501596128b79a501f099e6">
  <xsd:schema xmlns:xsd="http://www.w3.org/2001/XMLSchema" xmlns:xs="http://www.w3.org/2001/XMLSchema" xmlns:p="http://schemas.microsoft.com/office/2006/metadata/properties" xmlns:ns2="c1819098-cb65-4d34-931b-7e6b695d8ebf" xmlns:ns3="8e435de5-f998-4b09-bc13-26fd3d16959c" targetNamespace="http://schemas.microsoft.com/office/2006/metadata/properties" ma:root="true" ma:fieldsID="025e501bfca7ed3887bf4e6ed8373514" ns2:_="" ns3:_="">
    <xsd:import namespace="c1819098-cb65-4d34-931b-7e6b695d8ebf"/>
    <xsd:import namespace="8e435de5-f998-4b09-bc13-26fd3d16959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19098-cb65-4d34-931b-7e6b695d8eb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435de5-f998-4b09-bc13-26fd3d169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267921-D12E-4479-B3E5-04C13BEFD4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0E1E0-3036-4FF9-9FE8-870F936E1083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8e435de5-f998-4b09-bc13-26fd3d16959c"/>
    <ds:schemaRef ds:uri="http://purl.org/dc/dcmitype/"/>
    <ds:schemaRef ds:uri="c1819098-cb65-4d34-931b-7e6b695d8ebf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4A43008-5C92-404E-8118-C4EEC16E6A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819098-cb65-4d34-931b-7e6b695d8ebf"/>
    <ds:schemaRef ds:uri="8e435de5-f998-4b09-bc13-26fd3d169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Whse Dom</vt:lpstr>
      <vt:lpstr>EDI</vt:lpstr>
      <vt:lpstr>EDI!Print_Area</vt:lpstr>
      <vt:lpstr>'Whse Dom'!Print_Area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Mullin, Kyla A.</dc:creator>
  <cp:lastModifiedBy>Demers, Cheryl A.</cp:lastModifiedBy>
  <dcterms:created xsi:type="dcterms:W3CDTF">2021-12-21T20:01:51Z</dcterms:created>
  <dcterms:modified xsi:type="dcterms:W3CDTF">2025-07-23T13:24:53Z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599526-06ca-49cc-9fa9-5307800a949a_Enabled">
    <vt:lpwstr>true</vt:lpwstr>
  </property>
  <property fmtid="{D5CDD505-2E9C-101B-9397-08002B2CF9AE}" pid="3" name="MSIP_Label_67599526-06ca-49cc-9fa9-5307800a949a_SetDate">
    <vt:lpwstr>2021-12-21T20:01:52Z</vt:lpwstr>
  </property>
  <property fmtid="{D5CDD505-2E9C-101B-9397-08002B2CF9AE}" pid="4" name="MSIP_Label_67599526-06ca-49cc-9fa9-5307800a949a_Method">
    <vt:lpwstr>Standard</vt:lpwstr>
  </property>
  <property fmtid="{D5CDD505-2E9C-101B-9397-08002B2CF9AE}" pid="5" name="MSIP_Label_67599526-06ca-49cc-9fa9-5307800a949a_Name">
    <vt:lpwstr>67599526-06ca-49cc-9fa9-5307800a949a</vt:lpwstr>
  </property>
  <property fmtid="{D5CDD505-2E9C-101B-9397-08002B2CF9AE}" pid="6" name="MSIP_Label_67599526-06ca-49cc-9fa9-5307800a949a_SiteId">
    <vt:lpwstr>fabb61b8-3afe-4e75-b934-a47f782b8cd7</vt:lpwstr>
  </property>
  <property fmtid="{D5CDD505-2E9C-101B-9397-08002B2CF9AE}" pid="7" name="MSIP_Label_67599526-06ca-49cc-9fa9-5307800a949a_ActionId">
    <vt:lpwstr>78890f53-6989-4e28-afbc-49696029b44a</vt:lpwstr>
  </property>
  <property fmtid="{D5CDD505-2E9C-101B-9397-08002B2CF9AE}" pid="8" name="MSIP_Label_67599526-06ca-49cc-9fa9-5307800a949a_ContentBits">
    <vt:lpwstr>0</vt:lpwstr>
  </property>
  <property fmtid="{D5CDD505-2E9C-101B-9397-08002B2CF9AE}" pid="9" name="ContentTypeId">
    <vt:lpwstr>0x010100CADC712F41A3194FB63ECC99A825EB11</vt:lpwstr>
  </property>
</Properties>
</file>